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lymouthrubber-my.sharepoint.com/personal/fsantos_plymouthrubber_com/Documents/Rep Agent Access (EXTERNAL ACCESS)/Utility Reps/"/>
    </mc:Choice>
  </mc:AlternateContent>
  <xr:revisionPtr revIDLastSave="97" documentId="8_{0159FACF-633C-492A-AD37-F97771A7C201}" xr6:coauthVersionLast="47" xr6:coauthVersionMax="47" xr10:uidLastSave="{C561847B-C4CD-4555-BB19-5E890C46B133}"/>
  <workbookProtection workbookAlgorithmName="SHA-512" workbookHashValue="scNNBx3QU7+wVG2ih0bbSqwloj5y5pLnP2JY6mrhhcvg70sYYyaOqCCNZDV0UdCOYPvZ4aS2+8E43RGjBLB12g==" workbookSaltValue="61fyApEsNAVJ9NEIwwuzBw==" workbookSpinCount="100000" lockStructure="1"/>
  <bookViews>
    <workbookView xWindow="-28920" yWindow="-120" windowWidth="29040" windowHeight="15720" firstSheet="1" activeTab="1" xr2:uid="{8CF599BA-4907-4A76-B354-543613972C50}"/>
  </bookViews>
  <sheets>
    <sheet name="Reference" sheetId="1" state="hidden" r:id="rId1"/>
    <sheet name="Rep Finder" sheetId="2" r:id="rId2"/>
  </sheets>
  <definedNames>
    <definedName name="_xlnm._FilterDatabase" localSheetId="0" hidden="1">Reference!$A$1:$G$75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2" l="1"/>
  <c r="D15" i="2"/>
  <c r="G18" i="2" l="1"/>
  <c r="G16" i="2"/>
  <c r="G14" i="2"/>
  <c r="G13" i="2"/>
</calcChain>
</file>

<file path=xl/sharedStrings.xml><?xml version="1.0" encoding="utf-8"?>
<sst xmlns="http://schemas.openxmlformats.org/spreadsheetml/2006/main" count="768" uniqueCount="194">
  <si>
    <t>State</t>
  </si>
  <si>
    <t>Mining</t>
  </si>
  <si>
    <t>Utility</t>
  </si>
  <si>
    <t>Special Notes</t>
  </si>
  <si>
    <t>ALABAMA</t>
  </si>
  <si>
    <t>AL PICKENS</t>
  </si>
  <si>
    <t xml:space="preserve"> </t>
  </si>
  <si>
    <t>ALASKA</t>
  </si>
  <si>
    <t>ARIZONA</t>
  </si>
  <si>
    <t>LESSING ASSOCIATES</t>
  </si>
  <si>
    <t>ARKANSAS</t>
  </si>
  <si>
    <t>HOSSLEY LIGHTING &amp; POWER SOLUTIONS</t>
  </si>
  <si>
    <t>AUGUST AGENTS</t>
  </si>
  <si>
    <t>MAYDWELL &amp; HARTZELL</t>
  </si>
  <si>
    <t>COLORADO</t>
  </si>
  <si>
    <t>CONNECTICUT</t>
  </si>
  <si>
    <t>DELAWARE</t>
  </si>
  <si>
    <t>FLORIDA</t>
  </si>
  <si>
    <t>GEORGIA</t>
  </si>
  <si>
    <t>GUAM</t>
  </si>
  <si>
    <t>HAWAII</t>
  </si>
  <si>
    <t>IOWA</t>
  </si>
  <si>
    <t>IDAHO</t>
  </si>
  <si>
    <t>ILLINOIS</t>
  </si>
  <si>
    <t>DCI SALES</t>
  </si>
  <si>
    <t>INDIANA</t>
  </si>
  <si>
    <t>POWER SERVICE AGENCY</t>
  </si>
  <si>
    <t>KANSAS</t>
  </si>
  <si>
    <t>KENTUCKY</t>
  </si>
  <si>
    <t>LOUISIANA</t>
  </si>
  <si>
    <t>AL LEVIN &amp; ASSOCIATES</t>
  </si>
  <si>
    <t>MAINE</t>
  </si>
  <si>
    <t>MARYLAND</t>
  </si>
  <si>
    <t>MASSACHUSETTS</t>
  </si>
  <si>
    <t>MICHIGAN</t>
  </si>
  <si>
    <t>MINNESOTA</t>
  </si>
  <si>
    <t>MISSOURI</t>
  </si>
  <si>
    <t>MONTANA</t>
  </si>
  <si>
    <t>NEBRASKA</t>
  </si>
  <si>
    <t>NEW HAMPSHIRE</t>
  </si>
  <si>
    <t>NEW MEXICO</t>
  </si>
  <si>
    <t>NORTH CAROLINA</t>
  </si>
  <si>
    <t>NORTH DAKOTA</t>
  </si>
  <si>
    <t>OHIO</t>
  </si>
  <si>
    <t>OKLAHOMA</t>
  </si>
  <si>
    <t>OREGON</t>
  </si>
  <si>
    <t>PUERTO RICO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</si>
  <si>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</si>
  <si>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</si>
  <si>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</si>
  <si>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</si>
  <si>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</si>
  <si>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</si>
  <si>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</si>
  <si>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</si>
  <si>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 xml:space="preserve">AL PICKENS </t>
  </si>
  <si>
    <t>WASHINGTON D.C.</t>
  </si>
  <si>
    <t>WASHINGTON STATE</t>
  </si>
  <si>
    <t>WEST VIRGINIA</t>
  </si>
  <si>
    <t>WISCONSIN</t>
  </si>
  <si>
    <t>WYOMING</t>
  </si>
  <si>
    <t>Market</t>
  </si>
  <si>
    <t>Commercial / Industrial</t>
  </si>
  <si>
    <t>Telecommunications</t>
  </si>
  <si>
    <t>Select</t>
  </si>
  <si>
    <t>Electronics / Specialty</t>
  </si>
  <si>
    <t>USA</t>
  </si>
  <si>
    <t>US Territories</t>
  </si>
  <si>
    <t>Canada</t>
  </si>
  <si>
    <t>ALBERTA</t>
  </si>
  <si>
    <t>BRITISH COLUMBIA</t>
  </si>
  <si>
    <t>MANITOBA</t>
  </si>
  <si>
    <t>NEW BRUNSWICK</t>
  </si>
  <si>
    <t>NEW FOUNDLAND AND LABRADOR</t>
  </si>
  <si>
    <t>NORTHWEST TERRITORIES</t>
  </si>
  <si>
    <t>NOVA SCOTIA</t>
  </si>
  <si>
    <t>NUNAVUT</t>
  </si>
  <si>
    <t>ONTARIO</t>
  </si>
  <si>
    <t>PRINCE EDWARD ISLAND</t>
  </si>
  <si>
    <t>QUEBEC</t>
  </si>
  <si>
    <t>SASKATCHEWAN</t>
  </si>
  <si>
    <t>YUKON</t>
  </si>
  <si>
    <t>State | Province</t>
  </si>
  <si>
    <t>SOUTHERN PARTNERS</t>
  </si>
  <si>
    <t>CONTACT PLYMOUTH RUBBER</t>
  </si>
  <si>
    <t>MISSISSIPPI (South of I-82)</t>
  </si>
  <si>
    <t>MISSISSIPPI (North of I-82)</t>
  </si>
  <si>
    <t>MCKAIG EVERGREEN</t>
  </si>
  <si>
    <t>CALIFORNIA (North of Hwy-58)</t>
  </si>
  <si>
    <t>North of Hwy 58</t>
  </si>
  <si>
    <t>South of Hwy 58</t>
  </si>
  <si>
    <t>HAWRYLAK &amp; ASSOCIATES</t>
  </si>
  <si>
    <t>SHAMROCK SALES</t>
  </si>
  <si>
    <t>New York metro area only</t>
  </si>
  <si>
    <t>Las Vegas metro area only (Nye, Clark counties)</t>
  </si>
  <si>
    <t>Only in the following counties: Bergen, Essex, Hudson, Morris, Passaic, Sussex &amp; Union</t>
  </si>
  <si>
    <t>All counties EXCEPT: Bergen, Essex, Hudson, Morris, Passaic, Sussex &amp; Union</t>
  </si>
  <si>
    <t xml:space="preserve">All counties EXCEPT: Nye, Clark (Las Vegas metro area) </t>
  </si>
  <si>
    <t>CALIFORNIA (South of Hwy-58)</t>
  </si>
  <si>
    <t>NEVADA (Las Vegas)</t>
  </si>
  <si>
    <t>NEVADA (Except Las Vegas)</t>
  </si>
  <si>
    <t>NEW JERSEY (North)</t>
  </si>
  <si>
    <t>NEW JERSEY (South)</t>
  </si>
  <si>
    <t>NEW YORK (NYC Metro)</t>
  </si>
  <si>
    <t>NEW YORK (Except NYC)</t>
  </si>
  <si>
    <t>East of Hwy 15 Only</t>
  </si>
  <si>
    <t>PENNSYLVANIA (West of Hwy 15)</t>
  </si>
  <si>
    <t>PENNSYLVANIA (East of Hwy 15)</t>
  </si>
  <si>
    <t>West of Hwy 15 Only</t>
  </si>
  <si>
    <t>Website</t>
  </si>
  <si>
    <t>Phone</t>
  </si>
  <si>
    <t>Email</t>
  </si>
  <si>
    <t>Address</t>
  </si>
  <si>
    <t>(504) 887-6399</t>
  </si>
  <si>
    <t>levininc@msn.com</t>
  </si>
  <si>
    <t>https://www.alpickens.com</t>
  </si>
  <si>
    <t>(502) 491-4215</t>
  </si>
  <si>
    <t>sebooker@alpickens.com</t>
  </si>
  <si>
    <t>https://augustagents.com</t>
  </si>
  <si>
    <t>(714) 801-2768</t>
  </si>
  <si>
    <t>quotes@augustagents.com</t>
  </si>
  <si>
    <t>https://www.hawkandassociates.com</t>
  </si>
  <si>
    <t>eric@hawkandassociates.com</t>
  </si>
  <si>
    <t>https://maydwellhartzell.com/</t>
  </si>
  <si>
    <t> (510) 780-1700</t>
  </si>
  <si>
    <t>sales@maydwellhartzell.com</t>
  </si>
  <si>
    <t>info-usa@plymouthrubber.com</t>
  </si>
  <si>
    <t>(800) 458-0336</t>
  </si>
  <si>
    <t>https://www.oakviewassociates.net/</t>
  </si>
  <si>
    <t>(855) 625-1776</t>
  </si>
  <si>
    <t>bud@oakviewassociates.net</t>
  </si>
  <si>
    <t>shamrockpwr@msn.com</t>
  </si>
  <si>
    <t>https://spreps.com/</t>
  </si>
  <si>
    <t>bnugent@spreps.com</t>
  </si>
  <si>
    <t>(800) 214-1921</t>
  </si>
  <si>
    <t>(860) 487-3810</t>
  </si>
  <si>
    <t>https://www.powerserviceagency.com/</t>
  </si>
  <si>
    <t>(615) 400-2744</t>
  </si>
  <si>
    <t>sales@powerserviceagency.com</t>
  </si>
  <si>
    <t>https://mckaig.com/</t>
  </si>
  <si>
    <t>(425) 941-2884</t>
  </si>
  <si>
    <t>stacey@mckaig.com</t>
  </si>
  <si>
    <t>(661) 295-0225</t>
  </si>
  <si>
    <t>jlessing@lessingreps.com</t>
  </si>
  <si>
    <t>(713) 306-1224</t>
  </si>
  <si>
    <t>https://hossleylps.com/</t>
  </si>
  <si>
    <t>llong@hossleylps.com</t>
  </si>
  <si>
    <t>https://www.dcisales.com/</t>
  </si>
  <si>
    <t>marnie@dcisales.com</t>
  </si>
  <si>
    <t>(248) 310-9020</t>
  </si>
  <si>
    <t>Rep</t>
  </si>
  <si>
    <t>Local Rep</t>
  </si>
  <si>
    <t>Rep Website</t>
  </si>
  <si>
    <t>Rep Phone #</t>
  </si>
  <si>
    <t>Rep Address</t>
  </si>
  <si>
    <t>Rep e-mail</t>
  </si>
  <si>
    <t>81 River Rd. 
Willington, CT 06279</t>
  </si>
  <si>
    <t>2500 Data Dr. 
Louisville, KY 40299</t>
  </si>
  <si>
    <t>https://www.plymouthrubber.com/</t>
  </si>
  <si>
    <t>Notes</t>
  </si>
  <si>
    <t/>
  </si>
  <si>
    <t>MONTANA (East of Hwy 89)</t>
  </si>
  <si>
    <t>MONTANA (West of Hwy 89)</t>
  </si>
  <si>
    <t>1 Galleria Blvd. 
Suite 1900 #104 
Metarie, LA 70001</t>
  </si>
  <si>
    <t>2 Rolling Brook 
Irvine, CA 92603</t>
  </si>
  <si>
    <t>960 Turnpike St. 
Suite 2A 
Canton, MA 02021</t>
  </si>
  <si>
    <t>2632 S. Rochester Rd. 
Suite# 70844 
Rochester Hills, MI 48307</t>
  </si>
  <si>
    <t>1521 N. Cooper St. 
Suite 890 
Arlington, TX 76011 </t>
  </si>
  <si>
    <t>1202 Dragon St 
Suite 100 
Dallas, TX 75207</t>
  </si>
  <si>
    <t>25006 Highspring Ave 
Santa Clarita, CA 91321</t>
  </si>
  <si>
    <t>9380 Lufkin Way 
Elk Grove, CA 95758</t>
  </si>
  <si>
    <t>5102 Reserve Dr SE 
North Bend, WA 98045</t>
  </si>
  <si>
    <t>117 Oakview Drive 
Media, PA 19063</t>
  </si>
  <si>
    <t>P.O. Box 292924 
Nashville, TN 37229</t>
  </si>
  <si>
    <t>890 Northern Way 
Suite F 
Winter Springs, FL 32708</t>
  </si>
  <si>
    <t>(469) 834-9070</t>
  </si>
  <si>
    <t>THEA ENTERPRISES</t>
  </si>
  <si>
    <t xml:space="preserve">THEA ENTERPRISES  </t>
  </si>
  <si>
    <t xml:space="preserve">SOUTHERN PARTNERS  </t>
  </si>
  <si>
    <t>CALTEC SALES</t>
  </si>
  <si>
    <t>inside@tec-sales.com</t>
  </si>
  <si>
    <t xml:space="preserve">888-470-2444 </t>
  </si>
  <si>
    <t xml:space="preserve">https://www.caltecsales.com </t>
  </si>
  <si>
    <t>3600 Brittmoore Rd Suite 120
Houston, TX 77043</t>
  </si>
  <si>
    <t>TEC SALES</t>
  </si>
  <si>
    <t>https://www.tec-sales.com</t>
  </si>
  <si>
    <t>(800) 470-2444</t>
  </si>
  <si>
    <t>3600 Brittmoore Rd Suite 120, Houston, TX 77043</t>
  </si>
  <si>
    <t>sales@tec-sales.com</t>
  </si>
  <si>
    <t>P. O. Box 34817 
6401 N. 91st Circle
Omaha, NE 68134-0817</t>
  </si>
  <si>
    <t>(402) 572-7875</t>
  </si>
  <si>
    <t>MOEHN ELECTRIC SALES CO</t>
  </si>
  <si>
    <t>https://www.moehnsales.com/</t>
  </si>
  <si>
    <t>jmoehn@moehnsales.com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</si>
</sst>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0D3E"/>
        <bgColor indexed="64"/>
      </patternFill>
    </fill>
  </fills>
  <borders count="1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double">
        <color rgb="FFC00000"/>
      </left>
      <right style="double">
        <color rgb="FFC00000"/>
      </right>
      <top style="double">
        <color rgb="FFC00000"/>
      </top>
      <bottom style="double">
        <color rgb="FFC0000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C00000"/>
      </bottom>
      <diagonal/>
    </border>
    <border>
      <left style="thin">
        <color theme="0"/>
      </left>
      <right style="thin">
        <color theme="0"/>
      </right>
      <top style="thin">
        <color rgb="FFC00000"/>
      </top>
      <bottom style="thin">
        <color rgb="FFC0000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C00000"/>
      </top>
      <bottom/>
      <diagonal/>
    </border>
    <border>
      <left/>
      <right style="double">
        <color rgb="FFC0000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double">
        <color rgb="FFC0000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0" fillId="0" borderId="0" xfId="0" quotePrefix="1"/>
    <xf numFmtId="0" fontId="1" fillId="0" borderId="1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1" xfId="0" applyFont="1" applyBorder="1" applyAlignment="1">
      <alignment horizontal="right"/>
    </xf>
    <xf numFmtId="0" fontId="1" fillId="0" borderId="3" xfId="0" applyFont="1" applyBorder="1"/>
    <xf numFmtId="0" fontId="1" fillId="0" borderId="13" xfId="0" applyFont="1" applyBorder="1"/>
    <xf numFmtId="0" fontId="6" fillId="0" borderId="1" xfId="0" applyFont="1" applyBorder="1"/>
    <xf numFmtId="0" fontId="6" fillId="0" borderId="1" xfId="0" applyFont="1" applyBorder="1" applyAlignment="1">
      <alignment vertical="top"/>
    </xf>
    <xf numFmtId="0" fontId="1" fillId="0" borderId="0" xfId="0" applyFont="1"/>
    <xf numFmtId="0" fontId="1" fillId="0" borderId="10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9" xfId="0" applyFont="1" applyBorder="1"/>
    <xf numFmtId="0" fontId="6" fillId="0" borderId="14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top"/>
    </xf>
    <xf numFmtId="0" fontId="6" fillId="0" borderId="4" xfId="0" applyFont="1" applyBorder="1" applyAlignment="1">
      <alignment horizontal="right" vertical="top"/>
    </xf>
    <xf numFmtId="0" fontId="6" fillId="0" borderId="3" xfId="0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0" borderId="15" xfId="0" applyFont="1" applyBorder="1" applyAlignment="1">
      <alignment horizontal="right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F0D3E"/>
      <color rgb="FFA8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eg"/><Relationship Id="rId7" Type="http://schemas.openxmlformats.org/officeDocument/2006/relationships/image" Target="../media/image7.jp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34613</xdr:colOff>
      <xdr:row>0</xdr:row>
      <xdr:rowOff>114300</xdr:rowOff>
    </xdr:from>
    <xdr:to>
      <xdr:col>7</xdr:col>
      <xdr:colOff>211455</xdr:colOff>
      <xdr:row>6</xdr:row>
      <xdr:rowOff>60787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14A35BB-A171-2B5D-E39A-4834754512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1563" y="314325"/>
          <a:ext cx="8328337" cy="1154257"/>
        </a:xfrm>
        <a:prstGeom prst="rect">
          <a:avLst/>
        </a:prstGeom>
      </xdr:spPr>
    </xdr:pic>
    <xdr:clientData/>
  </xdr:twoCellAnchor>
  <xdr:twoCellAnchor editAs="oneCell">
    <xdr:from>
      <xdr:col>3</xdr:col>
      <xdr:colOff>394335</xdr:colOff>
      <xdr:row>6</xdr:row>
      <xdr:rowOff>146685</xdr:rowOff>
    </xdr:from>
    <xdr:to>
      <xdr:col>3</xdr:col>
      <xdr:colOff>3215640</xdr:colOff>
      <xdr:row>9</xdr:row>
      <xdr:rowOff>22047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4B7DFEF7-FC31-2CEC-1538-FFB4A069B3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33675" y="1335405"/>
          <a:ext cx="2809875" cy="595452"/>
        </a:xfrm>
        <a:prstGeom prst="rect">
          <a:avLst/>
        </a:prstGeom>
      </xdr:spPr>
    </xdr:pic>
    <xdr:clientData/>
  </xdr:twoCellAnchor>
  <xdr:twoCellAnchor>
    <xdr:from>
      <xdr:col>2</xdr:col>
      <xdr:colOff>1000125</xdr:colOff>
      <xdr:row>19</xdr:row>
      <xdr:rowOff>200025</xdr:rowOff>
    </xdr:from>
    <xdr:to>
      <xdr:col>3</xdr:col>
      <xdr:colOff>1066275</xdr:colOff>
      <xdr:row>24</xdr:row>
      <xdr:rowOff>37575</xdr:rowOff>
    </xdr:to>
    <xdr:sp macro="" textlink="">
      <xdr:nvSpPr>
        <xdr:cNvPr id="16" name="Elipse 15">
          <a:extLst>
            <a:ext uri="{FF2B5EF4-FFF2-40B4-BE49-F238E27FC236}">
              <a16:creationId xmlns:a16="http://schemas.microsoft.com/office/drawing/2014/main" id="{CEDD78FE-36D6-9731-25F0-7F23067999C0}"/>
            </a:ext>
          </a:extLst>
        </xdr:cNvPr>
        <xdr:cNvSpPr/>
      </xdr:nvSpPr>
      <xdr:spPr>
        <a:xfrm>
          <a:off x="2181225" y="5953125"/>
          <a:ext cx="1152000" cy="1152000"/>
        </a:xfrm>
        <a:prstGeom prst="ellipse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 l="-4253" t="-9674" r="-11372" b="-5951"/>
          </a:stretch>
        </a:blipFill>
        <a:ln w="57150">
          <a:solidFill>
            <a:srgbClr val="BF0D3E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</xdr:col>
      <xdr:colOff>1333500</xdr:colOff>
      <xdr:row>19</xdr:row>
      <xdr:rowOff>190500</xdr:rowOff>
    </xdr:from>
    <xdr:to>
      <xdr:col>3</xdr:col>
      <xdr:colOff>2485500</xdr:colOff>
      <xdr:row>24</xdr:row>
      <xdr:rowOff>28050</xdr:rowOff>
    </xdr:to>
    <xdr:sp macro="" textlink="">
      <xdr:nvSpPr>
        <xdr:cNvPr id="18" name="Elipse 17">
          <a:extLst>
            <a:ext uri="{FF2B5EF4-FFF2-40B4-BE49-F238E27FC236}">
              <a16:creationId xmlns:a16="http://schemas.microsoft.com/office/drawing/2014/main" id="{5755DC2A-E540-4C48-885F-322BBA9A57E6}"/>
            </a:ext>
          </a:extLst>
        </xdr:cNvPr>
        <xdr:cNvSpPr/>
      </xdr:nvSpPr>
      <xdr:spPr>
        <a:xfrm>
          <a:off x="3600450" y="5943600"/>
          <a:ext cx="1152000" cy="1152000"/>
        </a:xfrm>
        <a:prstGeom prst="ellipse">
          <a:avLst/>
        </a:prstGeom>
        <a:blipFill dpi="0" rotWithShape="1">
          <a:blip xmlns:r="http://schemas.openxmlformats.org/officeDocument/2006/relationships" r:embed="rId4"/>
          <a:srcRect/>
          <a:stretch>
            <a:fillRect l="-4253" t="-9674" r="-11372" b="-5951"/>
          </a:stretch>
        </a:blipFill>
        <a:ln w="57150">
          <a:solidFill>
            <a:srgbClr val="BF0D3E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</xdr:col>
      <xdr:colOff>2752725</xdr:colOff>
      <xdr:row>19</xdr:row>
      <xdr:rowOff>228600</xdr:rowOff>
    </xdr:from>
    <xdr:to>
      <xdr:col>4</xdr:col>
      <xdr:colOff>551925</xdr:colOff>
      <xdr:row>24</xdr:row>
      <xdr:rowOff>66150</xdr:rowOff>
    </xdr:to>
    <xdr:sp macro="" textlink="">
      <xdr:nvSpPr>
        <xdr:cNvPr id="20" name="Elipse 19">
          <a:extLst>
            <a:ext uri="{FF2B5EF4-FFF2-40B4-BE49-F238E27FC236}">
              <a16:creationId xmlns:a16="http://schemas.microsoft.com/office/drawing/2014/main" id="{F94B44D3-7CED-4665-AE1E-78323C6B0B02}"/>
            </a:ext>
          </a:extLst>
        </xdr:cNvPr>
        <xdr:cNvSpPr/>
      </xdr:nvSpPr>
      <xdr:spPr>
        <a:xfrm>
          <a:off x="5019675" y="5981700"/>
          <a:ext cx="1152000" cy="1152000"/>
        </a:xfrm>
        <a:prstGeom prst="ellipse">
          <a:avLst/>
        </a:prstGeom>
        <a:blipFill dpi="0" rotWithShape="1">
          <a:blip xmlns:r="http://schemas.openxmlformats.org/officeDocument/2006/relationships" r:embed="rId5"/>
          <a:srcRect/>
          <a:stretch>
            <a:fillRect l="-5980" t="-18561" r="-13098" b="137"/>
          </a:stretch>
        </a:blipFill>
        <a:ln w="57150">
          <a:solidFill>
            <a:srgbClr val="BF0D3E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</xdr:col>
      <xdr:colOff>792500</xdr:colOff>
      <xdr:row>19</xdr:row>
      <xdr:rowOff>238125</xdr:rowOff>
    </xdr:from>
    <xdr:to>
      <xdr:col>5</xdr:col>
      <xdr:colOff>687200</xdr:colOff>
      <xdr:row>24</xdr:row>
      <xdr:rowOff>75675</xdr:rowOff>
    </xdr:to>
    <xdr:sp macro="" textlink="">
      <xdr:nvSpPr>
        <xdr:cNvPr id="21" name="Elipse 20">
          <a:extLst>
            <a:ext uri="{FF2B5EF4-FFF2-40B4-BE49-F238E27FC236}">
              <a16:creationId xmlns:a16="http://schemas.microsoft.com/office/drawing/2014/main" id="{C079F69D-7347-4479-85AE-26F3F7591E19}"/>
            </a:ext>
          </a:extLst>
        </xdr:cNvPr>
        <xdr:cNvSpPr/>
      </xdr:nvSpPr>
      <xdr:spPr>
        <a:xfrm>
          <a:off x="6396375" y="6032500"/>
          <a:ext cx="1148825" cy="1155175"/>
        </a:xfrm>
        <a:prstGeom prst="ellipse">
          <a:avLst/>
        </a:prstGeom>
        <a:blipFill dpi="0" rotWithShape="1">
          <a:blip xmlns:r="http://schemas.openxmlformats.org/officeDocument/2006/relationships" r:embed="rId6"/>
          <a:srcRect/>
          <a:stretch>
            <a:fillRect l="-8635" t="-12328" r="-10443" b="-6096"/>
          </a:stretch>
        </a:blipFill>
        <a:ln w="57150">
          <a:solidFill>
            <a:srgbClr val="BF0D3E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123825</xdr:colOff>
      <xdr:row>19</xdr:row>
      <xdr:rowOff>247650</xdr:rowOff>
    </xdr:from>
    <xdr:to>
      <xdr:col>6</xdr:col>
      <xdr:colOff>1275825</xdr:colOff>
      <xdr:row>24</xdr:row>
      <xdr:rowOff>85200</xdr:rowOff>
    </xdr:to>
    <xdr:sp macro="" textlink="">
      <xdr:nvSpPr>
        <xdr:cNvPr id="22" name="Elipse 21">
          <a:extLst>
            <a:ext uri="{FF2B5EF4-FFF2-40B4-BE49-F238E27FC236}">
              <a16:creationId xmlns:a16="http://schemas.microsoft.com/office/drawing/2014/main" id="{AD31ABE7-1AF7-4106-A29C-B64960CDA908}"/>
            </a:ext>
          </a:extLst>
        </xdr:cNvPr>
        <xdr:cNvSpPr/>
      </xdr:nvSpPr>
      <xdr:spPr>
        <a:xfrm>
          <a:off x="7848600" y="6000750"/>
          <a:ext cx="1152000" cy="1152000"/>
        </a:xfrm>
        <a:prstGeom prst="ellipse">
          <a:avLst/>
        </a:prstGeom>
        <a:blipFill dpi="0" rotWithShape="1">
          <a:blip xmlns:r="http://schemas.openxmlformats.org/officeDocument/2006/relationships" r:embed="rId7"/>
          <a:srcRect/>
          <a:stretch>
            <a:fillRect l="-9375" t="-18561" r="-15625" b="-6095"/>
          </a:stretch>
        </a:blipFill>
        <a:ln w="57150">
          <a:solidFill>
            <a:srgbClr val="BF0D3E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1543050</xdr:colOff>
      <xdr:row>19</xdr:row>
      <xdr:rowOff>257175</xdr:rowOff>
    </xdr:from>
    <xdr:to>
      <xdr:col>7</xdr:col>
      <xdr:colOff>9000</xdr:colOff>
      <xdr:row>24</xdr:row>
      <xdr:rowOff>94725</xdr:rowOff>
    </xdr:to>
    <xdr:sp macro="" textlink="">
      <xdr:nvSpPr>
        <xdr:cNvPr id="23" name="Elipse 22">
          <a:extLst>
            <a:ext uri="{FF2B5EF4-FFF2-40B4-BE49-F238E27FC236}">
              <a16:creationId xmlns:a16="http://schemas.microsoft.com/office/drawing/2014/main" id="{BF0DA51F-1859-4DB3-BE7B-F709BC2E7D98}"/>
            </a:ext>
          </a:extLst>
        </xdr:cNvPr>
        <xdr:cNvSpPr/>
      </xdr:nvSpPr>
      <xdr:spPr>
        <a:xfrm>
          <a:off x="9267825" y="6010275"/>
          <a:ext cx="1152000" cy="1152000"/>
        </a:xfrm>
        <a:prstGeom prst="ellipse">
          <a:avLst/>
        </a:prstGeom>
        <a:blipFill dpi="0" rotWithShape="1">
          <a:blip xmlns:r="http://schemas.openxmlformats.org/officeDocument/2006/relationships" r:embed="rId8"/>
          <a:srcRect/>
          <a:stretch>
            <a:fillRect l="-4253" t="-9674" r="-11372" b="-5951"/>
          </a:stretch>
        </a:blipFill>
        <a:ln w="57150">
          <a:solidFill>
            <a:srgbClr val="BF0D3E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3908A-E1F9-44C0-9EFE-5DEF19EFCAA0}">
  <dimension ref="A1:M94"/>
  <sheetViews>
    <sheetView zoomScale="71" workbookViewId="0">
      <pane xSplit="1" ySplit="1" topLeftCell="B16" activePane="bottomRight" state="frozen"/>
      <selection pane="topRight" activeCell="B1" sqref="B1"/>
      <selection pane="bottomLeft" activeCell="A2" sqref="A2"/>
      <selection pane="bottomRight" activeCell="E75" sqref="E75"/>
    </sheetView>
  </sheetViews>
  <sheetFormatPr defaultColWidth="9.109375" defaultRowHeight="14.4" x14ac:dyDescent="0.3"/>
  <cols>
    <col min="1" max="1" width="18.44140625" bestFit="1" customWidth="1"/>
    <col min="2" max="2" width="36.33203125" bestFit="1" customWidth="1"/>
    <col min="3" max="3" width="28.44140625" customWidth="1"/>
    <col min="4" max="4" width="31.44140625" customWidth="1"/>
    <col min="5" max="5" width="33.33203125" customWidth="1"/>
    <col min="6" max="6" width="36.6640625" customWidth="1"/>
    <col min="7" max="7" width="66.109375" customWidth="1"/>
  </cols>
  <sheetData>
    <row r="1" spans="1:13" ht="25.8" x14ac:dyDescent="0.5">
      <c r="A1" t="s">
        <v>0</v>
      </c>
      <c r="B1" t="s">
        <v>62</v>
      </c>
      <c r="C1" t="s">
        <v>65</v>
      </c>
      <c r="D1" t="s">
        <v>1</v>
      </c>
      <c r="E1" t="s">
        <v>63</v>
      </c>
      <c r="F1" t="s">
        <v>2</v>
      </c>
      <c r="G1" t="s">
        <v>3</v>
      </c>
      <c r="K1" s="2" t="s">
        <v>64</v>
      </c>
      <c r="L1" s="2" t="s">
        <v>64</v>
      </c>
      <c r="M1" s="2" t="s">
        <v>64</v>
      </c>
    </row>
    <row r="2" spans="1:13" ht="25.8" x14ac:dyDescent="0.5">
      <c r="A2" t="s">
        <v>4</v>
      </c>
      <c r="B2" t="s">
        <v>5</v>
      </c>
      <c r="C2" t="s">
        <v>84</v>
      </c>
      <c r="D2" t="s">
        <v>5</v>
      </c>
      <c r="E2" t="s">
        <v>84</v>
      </c>
      <c r="F2" t="s">
        <v>83</v>
      </c>
      <c r="G2" t="s">
        <v>6</v>
      </c>
      <c r="K2" s="2" t="s">
        <v>62</v>
      </c>
      <c r="L2" s="2" t="s">
        <v>66</v>
      </c>
      <c r="M2" s="2" t="s">
        <v>4</v>
      </c>
    </row>
    <row r="3" spans="1:13" ht="25.8" x14ac:dyDescent="0.5">
      <c r="A3" t="s">
        <v>7</v>
      </c>
      <c r="B3" t="s">
        <v>84</v>
      </c>
      <c r="C3" t="s">
        <v>84</v>
      </c>
      <c r="D3" t="s">
        <v>84</v>
      </c>
      <c r="E3" t="s">
        <v>84</v>
      </c>
      <c r="F3" t="s">
        <v>87</v>
      </c>
      <c r="K3" s="2" t="s">
        <v>65</v>
      </c>
      <c r="L3" s="2" t="s">
        <v>66</v>
      </c>
      <c r="M3" s="2" t="s">
        <v>7</v>
      </c>
    </row>
    <row r="4" spans="1:13" ht="25.8" x14ac:dyDescent="0.5">
      <c r="A4" t="s">
        <v>69</v>
      </c>
      <c r="B4" t="s">
        <v>84</v>
      </c>
      <c r="C4" t="s">
        <v>84</v>
      </c>
      <c r="D4" t="s">
        <v>84</v>
      </c>
      <c r="E4" t="s">
        <v>84</v>
      </c>
      <c r="F4" t="s">
        <v>84</v>
      </c>
      <c r="G4" s="3" t="s">
        <v>160</v>
      </c>
      <c r="K4" s="2" t="s">
        <v>1</v>
      </c>
      <c r="L4" s="2" t="s">
        <v>66</v>
      </c>
      <c r="M4" s="2" t="s">
        <v>8</v>
      </c>
    </row>
    <row r="5" spans="1:13" ht="25.8" x14ac:dyDescent="0.5">
      <c r="A5" t="s">
        <v>8</v>
      </c>
      <c r="B5" t="s">
        <v>179</v>
      </c>
      <c r="C5" t="s">
        <v>9</v>
      </c>
      <c r="D5" t="s">
        <v>179</v>
      </c>
      <c r="E5" t="s">
        <v>84</v>
      </c>
      <c r="F5" t="s">
        <v>84</v>
      </c>
      <c r="G5" s="3" t="s">
        <v>160</v>
      </c>
      <c r="K5" s="2" t="s">
        <v>63</v>
      </c>
      <c r="L5" s="2" t="s">
        <v>66</v>
      </c>
      <c r="M5" s="2" t="s">
        <v>10</v>
      </c>
    </row>
    <row r="6" spans="1:13" ht="25.8" x14ac:dyDescent="0.5">
      <c r="A6" t="s">
        <v>10</v>
      </c>
      <c r="B6" t="s">
        <v>184</v>
      </c>
      <c r="C6" t="s">
        <v>84</v>
      </c>
      <c r="D6" t="s">
        <v>184</v>
      </c>
      <c r="E6" t="s">
        <v>91</v>
      </c>
      <c r="F6" t="s">
        <v>91</v>
      </c>
      <c r="G6" s="3" t="s">
        <v>160</v>
      </c>
      <c r="K6" s="2" t="s">
        <v>2</v>
      </c>
      <c r="L6" s="2" t="s">
        <v>66</v>
      </c>
      <c r="M6" s="2" t="s">
        <v>88</v>
      </c>
    </row>
    <row r="7" spans="1:13" ht="25.8" x14ac:dyDescent="0.5">
      <c r="A7" t="s">
        <v>70</v>
      </c>
      <c r="B7" t="s">
        <v>84</v>
      </c>
      <c r="C7" t="s">
        <v>84</v>
      </c>
      <c r="D7" t="s">
        <v>84</v>
      </c>
      <c r="E7" t="s">
        <v>84</v>
      </c>
      <c r="F7" t="s">
        <v>84</v>
      </c>
      <c r="G7" s="3" t="s">
        <v>160</v>
      </c>
      <c r="K7" s="2"/>
      <c r="L7" s="2" t="s">
        <v>66</v>
      </c>
      <c r="M7" s="2" t="s">
        <v>98</v>
      </c>
    </row>
    <row r="8" spans="1:13" ht="25.8" x14ac:dyDescent="0.5">
      <c r="A8" t="s">
        <v>88</v>
      </c>
      <c r="B8" t="s">
        <v>84</v>
      </c>
      <c r="C8" t="s">
        <v>84</v>
      </c>
      <c r="D8" t="s">
        <v>84</v>
      </c>
      <c r="E8" t="s">
        <v>84</v>
      </c>
      <c r="F8" t="s">
        <v>13</v>
      </c>
      <c r="G8" t="s">
        <v>89</v>
      </c>
      <c r="K8" s="2"/>
      <c r="L8" s="2" t="s">
        <v>66</v>
      </c>
      <c r="M8" s="2" t="s">
        <v>14</v>
      </c>
    </row>
    <row r="9" spans="1:13" ht="25.8" x14ac:dyDescent="0.5">
      <c r="A9" t="s">
        <v>98</v>
      </c>
      <c r="B9" t="s">
        <v>12</v>
      </c>
      <c r="C9" t="s">
        <v>9</v>
      </c>
      <c r="D9" t="s">
        <v>84</v>
      </c>
      <c r="E9" t="s">
        <v>12</v>
      </c>
      <c r="F9" t="s">
        <v>13</v>
      </c>
      <c r="G9" t="s">
        <v>90</v>
      </c>
      <c r="K9" s="2"/>
      <c r="L9" s="2" t="s">
        <v>66</v>
      </c>
      <c r="M9" s="2" t="s">
        <v>15</v>
      </c>
    </row>
    <row r="10" spans="1:13" ht="25.8" x14ac:dyDescent="0.5">
      <c r="A10" t="s">
        <v>14</v>
      </c>
      <c r="B10" t="s">
        <v>84</v>
      </c>
      <c r="C10" t="s">
        <v>84</v>
      </c>
      <c r="D10" t="s">
        <v>84</v>
      </c>
      <c r="E10" t="s">
        <v>91</v>
      </c>
      <c r="F10" t="s">
        <v>91</v>
      </c>
      <c r="G10" s="3" t="s">
        <v>160</v>
      </c>
      <c r="K10" s="2"/>
      <c r="L10" s="2" t="s">
        <v>66</v>
      </c>
      <c r="M10" s="2" t="s">
        <v>16</v>
      </c>
    </row>
    <row r="11" spans="1:13" ht="25.8" x14ac:dyDescent="0.5">
      <c r="A11" t="s">
        <v>15</v>
      </c>
      <c r="B11" t="s">
        <v>84</v>
      </c>
      <c r="C11" t="s">
        <v>84</v>
      </c>
      <c r="D11" t="s">
        <v>84</v>
      </c>
      <c r="E11" t="s">
        <v>84</v>
      </c>
      <c r="F11" t="s">
        <v>92</v>
      </c>
      <c r="G11" s="3" t="s">
        <v>160</v>
      </c>
      <c r="K11" s="2"/>
      <c r="L11" s="2" t="s">
        <v>66</v>
      </c>
      <c r="M11" s="2" t="s">
        <v>17</v>
      </c>
    </row>
    <row r="12" spans="1:13" ht="25.8" x14ac:dyDescent="0.5">
      <c r="A12" t="s">
        <v>16</v>
      </c>
      <c r="B12" t="s">
        <v>176</v>
      </c>
      <c r="C12" t="s">
        <v>84</v>
      </c>
      <c r="D12" t="s">
        <v>84</v>
      </c>
      <c r="E12" t="s">
        <v>84</v>
      </c>
      <c r="F12" t="s">
        <v>83</v>
      </c>
      <c r="G12" s="3" t="s">
        <v>160</v>
      </c>
      <c r="K12" s="2"/>
      <c r="L12" s="2" t="s">
        <v>66</v>
      </c>
      <c r="M12" s="2" t="s">
        <v>18</v>
      </c>
    </row>
    <row r="13" spans="1:13" ht="25.8" x14ac:dyDescent="0.5">
      <c r="A13" t="s">
        <v>17</v>
      </c>
      <c r="B13" t="s">
        <v>84</v>
      </c>
      <c r="C13" t="s">
        <v>84</v>
      </c>
      <c r="D13" t="s">
        <v>84</v>
      </c>
      <c r="E13" t="s">
        <v>84</v>
      </c>
      <c r="F13" t="s">
        <v>83</v>
      </c>
      <c r="G13" s="3" t="s">
        <v>160</v>
      </c>
      <c r="K13" s="2"/>
      <c r="L13" s="2" t="s">
        <v>66</v>
      </c>
      <c r="M13" s="2" t="s">
        <v>20</v>
      </c>
    </row>
    <row r="14" spans="1:13" ht="25.8" x14ac:dyDescent="0.5">
      <c r="A14" t="s">
        <v>18</v>
      </c>
      <c r="B14" t="s">
        <v>84</v>
      </c>
      <c r="C14" t="s">
        <v>84</v>
      </c>
      <c r="D14" t="s">
        <v>84</v>
      </c>
      <c r="E14" t="s">
        <v>84</v>
      </c>
      <c r="F14" t="s">
        <v>83</v>
      </c>
      <c r="G14" s="3" t="s">
        <v>160</v>
      </c>
      <c r="K14" s="2"/>
      <c r="L14" s="2" t="s">
        <v>66</v>
      </c>
      <c r="M14" s="2" t="s">
        <v>22</v>
      </c>
    </row>
    <row r="15" spans="1:13" ht="25.8" x14ac:dyDescent="0.5">
      <c r="A15" t="s">
        <v>19</v>
      </c>
      <c r="B15" t="s">
        <v>84</v>
      </c>
      <c r="C15" t="s">
        <v>84</v>
      </c>
      <c r="D15" t="s">
        <v>84</v>
      </c>
      <c r="E15" t="s">
        <v>84</v>
      </c>
      <c r="F15" t="s">
        <v>84</v>
      </c>
      <c r="G15" s="3" t="s">
        <v>160</v>
      </c>
      <c r="K15" s="2"/>
      <c r="L15" s="2" t="s">
        <v>66</v>
      </c>
      <c r="M15" s="2" t="s">
        <v>23</v>
      </c>
    </row>
    <row r="16" spans="1:13" ht="25.8" x14ac:dyDescent="0.5">
      <c r="A16" t="s">
        <v>20</v>
      </c>
      <c r="B16" t="s">
        <v>84</v>
      </c>
      <c r="C16" t="s">
        <v>84</v>
      </c>
      <c r="D16" t="s">
        <v>84</v>
      </c>
      <c r="E16" t="s">
        <v>84</v>
      </c>
      <c r="F16" t="s">
        <v>84</v>
      </c>
      <c r="G16" s="3" t="s">
        <v>160</v>
      </c>
      <c r="K16" s="2"/>
      <c r="L16" s="2" t="s">
        <v>66</v>
      </c>
      <c r="M16" s="2" t="s">
        <v>25</v>
      </c>
    </row>
    <row r="17" spans="1:13" ht="25.8" x14ac:dyDescent="0.5">
      <c r="A17" t="s">
        <v>22</v>
      </c>
      <c r="B17" t="s">
        <v>84</v>
      </c>
      <c r="C17" t="s">
        <v>84</v>
      </c>
      <c r="D17" t="s">
        <v>84</v>
      </c>
      <c r="E17" t="s">
        <v>84</v>
      </c>
      <c r="F17" t="s">
        <v>87</v>
      </c>
      <c r="G17" s="3" t="s">
        <v>160</v>
      </c>
      <c r="K17" s="2"/>
      <c r="L17" s="2" t="s">
        <v>66</v>
      </c>
      <c r="M17" s="2" t="s">
        <v>21</v>
      </c>
    </row>
    <row r="18" spans="1:13" ht="25.8" x14ac:dyDescent="0.5">
      <c r="A18" t="s">
        <v>23</v>
      </c>
      <c r="B18" t="s">
        <v>24</v>
      </c>
      <c r="C18" t="s">
        <v>84</v>
      </c>
      <c r="D18" t="s">
        <v>24</v>
      </c>
      <c r="E18" t="s">
        <v>84</v>
      </c>
      <c r="F18" t="s">
        <v>24</v>
      </c>
      <c r="G18" s="3" t="s">
        <v>160</v>
      </c>
      <c r="K18" s="2"/>
      <c r="L18" s="2" t="s">
        <v>66</v>
      </c>
      <c r="M18" s="2" t="s">
        <v>27</v>
      </c>
    </row>
    <row r="19" spans="1:13" ht="25.8" x14ac:dyDescent="0.5">
      <c r="A19" t="s">
        <v>25</v>
      </c>
      <c r="B19" t="s">
        <v>24</v>
      </c>
      <c r="C19" t="s">
        <v>84</v>
      </c>
      <c r="D19" t="s">
        <v>24</v>
      </c>
      <c r="E19" t="s">
        <v>84</v>
      </c>
      <c r="F19" t="s">
        <v>26</v>
      </c>
      <c r="G19" s="3" t="s">
        <v>160</v>
      </c>
      <c r="K19" s="2"/>
      <c r="L19" s="2" t="s">
        <v>66</v>
      </c>
      <c r="M19" s="2" t="s">
        <v>28</v>
      </c>
    </row>
    <row r="20" spans="1:13" ht="25.8" x14ac:dyDescent="0.5">
      <c r="A20" t="s">
        <v>21</v>
      </c>
      <c r="B20" t="s">
        <v>84</v>
      </c>
      <c r="C20" t="s">
        <v>84</v>
      </c>
      <c r="D20" t="s">
        <v>84</v>
      </c>
      <c r="E20" t="s">
        <v>191</v>
      </c>
      <c r="F20" t="s">
        <v>191</v>
      </c>
      <c r="G20" s="3" t="s">
        <v>160</v>
      </c>
      <c r="K20" s="2"/>
      <c r="L20" s="2" t="s">
        <v>66</v>
      </c>
      <c r="M20" s="2" t="s">
        <v>29</v>
      </c>
    </row>
    <row r="21" spans="1:13" ht="25.8" x14ac:dyDescent="0.5">
      <c r="A21" t="s">
        <v>27</v>
      </c>
      <c r="B21" t="s">
        <v>84</v>
      </c>
      <c r="C21" t="s">
        <v>84</v>
      </c>
      <c r="D21" t="s">
        <v>84</v>
      </c>
      <c r="E21" t="s">
        <v>191</v>
      </c>
      <c r="F21" t="s">
        <v>191</v>
      </c>
      <c r="G21" s="3" t="s">
        <v>160</v>
      </c>
      <c r="K21" s="2"/>
      <c r="L21" s="2" t="s">
        <v>66</v>
      </c>
      <c r="M21" s="2" t="s">
        <v>31</v>
      </c>
    </row>
    <row r="22" spans="1:13" ht="25.8" x14ac:dyDescent="0.5">
      <c r="A22" t="s">
        <v>28</v>
      </c>
      <c r="B22" t="s">
        <v>24</v>
      </c>
      <c r="C22" t="s">
        <v>84</v>
      </c>
      <c r="D22" t="s">
        <v>5</v>
      </c>
      <c r="E22" t="s">
        <v>84</v>
      </c>
      <c r="F22" t="s">
        <v>26</v>
      </c>
      <c r="G22" s="3" t="s">
        <v>160</v>
      </c>
      <c r="K22" s="2"/>
      <c r="L22" s="2" t="s">
        <v>66</v>
      </c>
      <c r="M22" s="2" t="s">
        <v>32</v>
      </c>
    </row>
    <row r="23" spans="1:13" ht="25.8" x14ac:dyDescent="0.5">
      <c r="A23" t="s">
        <v>29</v>
      </c>
      <c r="B23" t="s">
        <v>30</v>
      </c>
      <c r="C23" t="s">
        <v>84</v>
      </c>
      <c r="D23" t="s">
        <v>30</v>
      </c>
      <c r="E23" t="s">
        <v>91</v>
      </c>
      <c r="F23" t="s">
        <v>91</v>
      </c>
      <c r="G23" s="3" t="s">
        <v>160</v>
      </c>
      <c r="K23" s="2"/>
      <c r="L23" s="2" t="s">
        <v>66</v>
      </c>
      <c r="M23" s="2" t="s">
        <v>33</v>
      </c>
    </row>
    <row r="24" spans="1:13" ht="25.8" x14ac:dyDescent="0.5">
      <c r="A24" t="s">
        <v>31</v>
      </c>
      <c r="B24" t="s">
        <v>84</v>
      </c>
      <c r="C24" t="s">
        <v>84</v>
      </c>
      <c r="D24" t="s">
        <v>84</v>
      </c>
      <c r="E24" t="s">
        <v>84</v>
      </c>
      <c r="F24" t="s">
        <v>92</v>
      </c>
      <c r="G24" s="3" t="s">
        <v>160</v>
      </c>
      <c r="K24" s="2"/>
      <c r="L24" s="2" t="s">
        <v>66</v>
      </c>
      <c r="M24" s="2" t="s">
        <v>34</v>
      </c>
    </row>
    <row r="25" spans="1:13" ht="25.8" x14ac:dyDescent="0.5">
      <c r="A25" t="s">
        <v>71</v>
      </c>
      <c r="B25" t="s">
        <v>84</v>
      </c>
      <c r="C25" t="s">
        <v>84</v>
      </c>
      <c r="D25" t="s">
        <v>84</v>
      </c>
      <c r="E25" t="s">
        <v>84</v>
      </c>
      <c r="F25" t="s">
        <v>84</v>
      </c>
      <c r="G25" s="3" t="s">
        <v>160</v>
      </c>
      <c r="K25" s="2"/>
      <c r="L25" s="2" t="s">
        <v>66</v>
      </c>
      <c r="M25" s="2" t="s">
        <v>35</v>
      </c>
    </row>
    <row r="26" spans="1:13" ht="25.8" x14ac:dyDescent="0.5">
      <c r="A26" t="s">
        <v>32</v>
      </c>
      <c r="B26" t="s">
        <v>177</v>
      </c>
      <c r="C26" t="s">
        <v>84</v>
      </c>
      <c r="D26" t="s">
        <v>84</v>
      </c>
      <c r="E26" t="s">
        <v>84</v>
      </c>
      <c r="F26" t="s">
        <v>178</v>
      </c>
      <c r="G26" s="3" t="s">
        <v>160</v>
      </c>
      <c r="K26" s="2"/>
      <c r="L26" s="2" t="s">
        <v>66</v>
      </c>
      <c r="M26" s="2" t="s">
        <v>86</v>
      </c>
    </row>
    <row r="27" spans="1:13" ht="25.8" x14ac:dyDescent="0.5">
      <c r="A27" t="s">
        <v>33</v>
      </c>
      <c r="B27" t="s">
        <v>84</v>
      </c>
      <c r="C27" t="s">
        <v>84</v>
      </c>
      <c r="D27" t="s">
        <v>84</v>
      </c>
      <c r="E27" t="s">
        <v>84</v>
      </c>
      <c r="F27" t="s">
        <v>92</v>
      </c>
      <c r="G27" s="3" t="s">
        <v>160</v>
      </c>
      <c r="K27" s="2"/>
      <c r="L27" s="2" t="s">
        <v>66</v>
      </c>
      <c r="M27" s="2" t="s">
        <v>85</v>
      </c>
    </row>
    <row r="28" spans="1:13" ht="25.8" x14ac:dyDescent="0.5">
      <c r="A28" t="s">
        <v>34</v>
      </c>
      <c r="B28" t="s">
        <v>24</v>
      </c>
      <c r="C28" t="s">
        <v>84</v>
      </c>
      <c r="D28" t="s">
        <v>24</v>
      </c>
      <c r="E28" t="s">
        <v>84</v>
      </c>
      <c r="F28" t="s">
        <v>24</v>
      </c>
      <c r="G28" s="3" t="s">
        <v>160</v>
      </c>
      <c r="K28" s="2"/>
      <c r="L28" s="2" t="s">
        <v>66</v>
      </c>
      <c r="M28" s="2" t="s">
        <v>36</v>
      </c>
    </row>
    <row r="29" spans="1:13" ht="25.8" x14ac:dyDescent="0.5">
      <c r="A29" t="s">
        <v>35</v>
      </c>
      <c r="B29" t="s">
        <v>84</v>
      </c>
      <c r="C29" t="s">
        <v>84</v>
      </c>
      <c r="D29" t="s">
        <v>84</v>
      </c>
      <c r="E29" t="s">
        <v>191</v>
      </c>
      <c r="F29" t="s">
        <v>191</v>
      </c>
      <c r="G29" s="3" t="s">
        <v>160</v>
      </c>
      <c r="K29" s="2"/>
      <c r="L29" s="2" t="s">
        <v>66</v>
      </c>
      <c r="M29" s="2" t="s">
        <v>37</v>
      </c>
    </row>
    <row r="30" spans="1:13" ht="25.8" x14ac:dyDescent="0.5">
      <c r="A30" t="s">
        <v>86</v>
      </c>
      <c r="B30" t="s">
        <v>184</v>
      </c>
      <c r="C30" t="s">
        <v>84</v>
      </c>
      <c r="D30" t="s">
        <v>184</v>
      </c>
      <c r="E30" t="s">
        <v>91</v>
      </c>
      <c r="F30" t="s">
        <v>91</v>
      </c>
      <c r="G30" s="3" t="s">
        <v>160</v>
      </c>
      <c r="K30" s="2"/>
      <c r="L30" s="2" t="s">
        <v>66</v>
      </c>
      <c r="M30" s="2" t="s">
        <v>37</v>
      </c>
    </row>
    <row r="31" spans="1:13" ht="25.8" x14ac:dyDescent="0.5">
      <c r="A31" t="s">
        <v>85</v>
      </c>
      <c r="B31" t="s">
        <v>30</v>
      </c>
      <c r="C31" t="s">
        <v>84</v>
      </c>
      <c r="D31" t="s">
        <v>30</v>
      </c>
      <c r="E31" t="s">
        <v>91</v>
      </c>
      <c r="F31" t="s">
        <v>91</v>
      </c>
      <c r="G31" s="3" t="s">
        <v>160</v>
      </c>
      <c r="K31" s="2"/>
      <c r="L31" s="2" t="s">
        <v>66</v>
      </c>
      <c r="M31" s="2" t="s">
        <v>38</v>
      </c>
    </row>
    <row r="32" spans="1:13" ht="25.8" x14ac:dyDescent="0.5">
      <c r="A32" t="s">
        <v>36</v>
      </c>
      <c r="B32" t="s">
        <v>84</v>
      </c>
      <c r="C32" t="s">
        <v>84</v>
      </c>
      <c r="D32" t="s">
        <v>84</v>
      </c>
      <c r="E32" t="s">
        <v>191</v>
      </c>
      <c r="F32" t="s">
        <v>191</v>
      </c>
      <c r="G32" s="3" t="s">
        <v>160</v>
      </c>
      <c r="K32" s="2"/>
      <c r="L32" s="2" t="s">
        <v>66</v>
      </c>
      <c r="M32" s="2" t="s">
        <v>100</v>
      </c>
    </row>
    <row r="33" spans="1:13" ht="25.8" x14ac:dyDescent="0.5">
      <c r="A33" t="s">
        <v>161</v>
      </c>
      <c r="B33" t="s">
        <v>84</v>
      </c>
      <c r="C33" t="s">
        <v>84</v>
      </c>
      <c r="D33" t="s">
        <v>84</v>
      </c>
      <c r="E33" t="s">
        <v>84</v>
      </c>
      <c r="F33" t="s">
        <v>84</v>
      </c>
      <c r="G33" s="3" t="s">
        <v>160</v>
      </c>
      <c r="K33" s="2"/>
      <c r="L33" s="2" t="s">
        <v>66</v>
      </c>
      <c r="M33" s="2" t="s">
        <v>99</v>
      </c>
    </row>
    <row r="34" spans="1:13" ht="25.8" x14ac:dyDescent="0.5">
      <c r="A34" t="s">
        <v>162</v>
      </c>
      <c r="B34" t="s">
        <v>84</v>
      </c>
      <c r="C34" t="s">
        <v>84</v>
      </c>
      <c r="D34" t="s">
        <v>84</v>
      </c>
      <c r="E34" t="s">
        <v>84</v>
      </c>
      <c r="F34" t="s">
        <v>87</v>
      </c>
      <c r="G34" s="3" t="s">
        <v>160</v>
      </c>
      <c r="K34" s="2"/>
      <c r="L34" s="2" t="s">
        <v>66</v>
      </c>
      <c r="M34" s="2" t="s">
        <v>39</v>
      </c>
    </row>
    <row r="35" spans="1:13" ht="25.8" x14ac:dyDescent="0.5">
      <c r="A35" t="s">
        <v>38</v>
      </c>
      <c r="B35" t="s">
        <v>84</v>
      </c>
      <c r="C35" t="s">
        <v>84</v>
      </c>
      <c r="D35" t="s">
        <v>84</v>
      </c>
      <c r="E35" t="s">
        <v>191</v>
      </c>
      <c r="F35" t="s">
        <v>191</v>
      </c>
      <c r="G35" s="3" t="s">
        <v>160</v>
      </c>
      <c r="K35" s="2"/>
      <c r="L35" s="2" t="s">
        <v>66</v>
      </c>
      <c r="M35" s="2" t="s">
        <v>101</v>
      </c>
    </row>
    <row r="36" spans="1:13" ht="25.8" x14ac:dyDescent="0.5">
      <c r="A36" t="s">
        <v>100</v>
      </c>
      <c r="B36" t="s">
        <v>179</v>
      </c>
      <c r="C36" t="s">
        <v>9</v>
      </c>
      <c r="D36" t="s">
        <v>179</v>
      </c>
      <c r="E36" t="s">
        <v>84</v>
      </c>
      <c r="F36" t="s">
        <v>13</v>
      </c>
      <c r="G36" t="s">
        <v>97</v>
      </c>
      <c r="K36" s="2"/>
      <c r="L36" s="2" t="s">
        <v>66</v>
      </c>
      <c r="M36" s="2" t="s">
        <v>102</v>
      </c>
    </row>
    <row r="37" spans="1:13" ht="25.8" x14ac:dyDescent="0.5">
      <c r="A37" t="s">
        <v>99</v>
      </c>
      <c r="B37" t="s">
        <v>179</v>
      </c>
      <c r="C37" t="s">
        <v>9</v>
      </c>
      <c r="D37" t="s">
        <v>179</v>
      </c>
      <c r="E37" t="s">
        <v>84</v>
      </c>
      <c r="F37" t="s">
        <v>13</v>
      </c>
      <c r="G37" t="s">
        <v>94</v>
      </c>
      <c r="K37" s="2"/>
      <c r="L37" s="2" t="s">
        <v>66</v>
      </c>
      <c r="M37" s="2" t="s">
        <v>40</v>
      </c>
    </row>
    <row r="38" spans="1:13" ht="25.8" x14ac:dyDescent="0.5">
      <c r="A38" t="s">
        <v>72</v>
      </c>
      <c r="B38" t="s">
        <v>84</v>
      </c>
      <c r="C38" t="s">
        <v>84</v>
      </c>
      <c r="D38" t="s">
        <v>84</v>
      </c>
      <c r="E38" t="s">
        <v>84</v>
      </c>
      <c r="F38" t="s">
        <v>84</v>
      </c>
      <c r="G38" s="3" t="s">
        <v>160</v>
      </c>
      <c r="K38" s="2"/>
      <c r="L38" s="2" t="s">
        <v>66</v>
      </c>
      <c r="M38" s="2" t="s">
        <v>104</v>
      </c>
    </row>
    <row r="39" spans="1:13" ht="25.8" x14ac:dyDescent="0.5">
      <c r="A39" t="s">
        <v>73</v>
      </c>
      <c r="B39" t="s">
        <v>84</v>
      </c>
      <c r="C39" t="s">
        <v>84</v>
      </c>
      <c r="D39" t="s">
        <v>84</v>
      </c>
      <c r="E39" t="s">
        <v>84</v>
      </c>
      <c r="F39" t="s">
        <v>84</v>
      </c>
      <c r="G39" s="3" t="s">
        <v>160</v>
      </c>
      <c r="K39" s="2"/>
      <c r="L39" s="2" t="s">
        <v>66</v>
      </c>
      <c r="M39" s="2" t="s">
        <v>103</v>
      </c>
    </row>
    <row r="40" spans="1:13" ht="25.8" x14ac:dyDescent="0.5">
      <c r="A40" t="s">
        <v>39</v>
      </c>
      <c r="B40" t="s">
        <v>84</v>
      </c>
      <c r="C40" t="s">
        <v>84</v>
      </c>
      <c r="D40" t="s">
        <v>84</v>
      </c>
      <c r="E40" t="s">
        <v>84</v>
      </c>
      <c r="F40" t="s">
        <v>92</v>
      </c>
      <c r="G40" s="3" t="s">
        <v>160</v>
      </c>
      <c r="K40" s="2"/>
      <c r="L40" s="2" t="s">
        <v>66</v>
      </c>
      <c r="M40" s="2" t="s">
        <v>41</v>
      </c>
    </row>
    <row r="41" spans="1:13" ht="25.8" x14ac:dyDescent="0.5">
      <c r="A41" t="s">
        <v>101</v>
      </c>
      <c r="B41" t="s">
        <v>177</v>
      </c>
      <c r="C41" t="s">
        <v>84</v>
      </c>
      <c r="D41" t="s">
        <v>84</v>
      </c>
      <c r="E41" t="s">
        <v>84</v>
      </c>
      <c r="F41" t="s">
        <v>92</v>
      </c>
      <c r="G41" t="s">
        <v>95</v>
      </c>
      <c r="K41" s="2"/>
      <c r="L41" s="2" t="s">
        <v>66</v>
      </c>
      <c r="M41" s="2" t="s">
        <v>42</v>
      </c>
    </row>
    <row r="42" spans="1:13" ht="25.8" x14ac:dyDescent="0.5">
      <c r="A42" t="s">
        <v>102</v>
      </c>
      <c r="B42" t="s">
        <v>177</v>
      </c>
      <c r="C42" t="s">
        <v>84</v>
      </c>
      <c r="D42" t="s">
        <v>84</v>
      </c>
      <c r="E42" t="s">
        <v>84</v>
      </c>
      <c r="F42" t="s">
        <v>178</v>
      </c>
      <c r="G42" t="s">
        <v>96</v>
      </c>
      <c r="K42" s="2"/>
      <c r="L42" s="2" t="s">
        <v>66</v>
      </c>
      <c r="M42" s="2" t="s">
        <v>43</v>
      </c>
    </row>
    <row r="43" spans="1:13" ht="25.8" x14ac:dyDescent="0.5">
      <c r="A43" t="s">
        <v>40</v>
      </c>
      <c r="B43" t="s">
        <v>184</v>
      </c>
      <c r="C43" t="s">
        <v>9</v>
      </c>
      <c r="D43" t="s">
        <v>184</v>
      </c>
      <c r="E43" t="s">
        <v>84</v>
      </c>
      <c r="F43" t="s">
        <v>91</v>
      </c>
      <c r="G43" s="3" t="s">
        <v>160</v>
      </c>
      <c r="K43" s="2"/>
      <c r="L43" s="2" t="s">
        <v>66</v>
      </c>
      <c r="M43" s="2" t="s">
        <v>44</v>
      </c>
    </row>
    <row r="44" spans="1:13" ht="25.8" x14ac:dyDescent="0.5">
      <c r="A44" t="s">
        <v>104</v>
      </c>
      <c r="B44" t="s">
        <v>176</v>
      </c>
      <c r="C44" t="s">
        <v>84</v>
      </c>
      <c r="D44" t="s">
        <v>84</v>
      </c>
      <c r="E44" t="s">
        <v>84</v>
      </c>
      <c r="F44" t="s">
        <v>92</v>
      </c>
      <c r="G44" s="3" t="s">
        <v>160</v>
      </c>
      <c r="K44" s="2"/>
      <c r="L44" s="2" t="s">
        <v>66</v>
      </c>
      <c r="M44" s="2" t="s">
        <v>45</v>
      </c>
    </row>
    <row r="45" spans="1:13" ht="25.8" x14ac:dyDescent="0.5">
      <c r="A45" t="s">
        <v>103</v>
      </c>
      <c r="B45" t="s">
        <v>177</v>
      </c>
      <c r="C45" t="s">
        <v>84</v>
      </c>
      <c r="D45" t="s">
        <v>84</v>
      </c>
      <c r="E45" t="s">
        <v>84</v>
      </c>
      <c r="F45" t="s">
        <v>84</v>
      </c>
      <c r="G45" t="s">
        <v>93</v>
      </c>
      <c r="K45" s="2"/>
      <c r="L45" s="2" t="s">
        <v>66</v>
      </c>
      <c r="M45" s="2" t="s">
        <v>107</v>
      </c>
    </row>
    <row r="46" spans="1:13" ht="25.8" x14ac:dyDescent="0.5">
      <c r="A46" t="s">
        <v>41</v>
      </c>
      <c r="B46" t="s">
        <v>84</v>
      </c>
      <c r="C46" t="s">
        <v>84</v>
      </c>
      <c r="D46" t="s">
        <v>84</v>
      </c>
      <c r="E46" t="s">
        <v>84</v>
      </c>
      <c r="F46" t="s">
        <v>83</v>
      </c>
      <c r="G46" s="3" t="s">
        <v>160</v>
      </c>
      <c r="K46" s="2"/>
      <c r="L46" s="2" t="s">
        <v>66</v>
      </c>
      <c r="M46" s="2" t="s">
        <v>106</v>
      </c>
    </row>
    <row r="47" spans="1:13" ht="25.8" x14ac:dyDescent="0.5">
      <c r="A47" t="s">
        <v>42</v>
      </c>
      <c r="B47" t="s">
        <v>84</v>
      </c>
      <c r="C47" t="s">
        <v>84</v>
      </c>
      <c r="D47" t="s">
        <v>84</v>
      </c>
      <c r="E47" t="s">
        <v>191</v>
      </c>
      <c r="F47" t="s">
        <v>191</v>
      </c>
      <c r="G47" s="3" t="s">
        <v>160</v>
      </c>
      <c r="K47" s="2"/>
      <c r="L47" s="2" t="s">
        <v>66</v>
      </c>
      <c r="M47" s="2" t="s">
        <v>47</v>
      </c>
    </row>
    <row r="48" spans="1:13" ht="25.8" x14ac:dyDescent="0.5">
      <c r="A48" t="s">
        <v>74</v>
      </c>
      <c r="B48" t="s">
        <v>84</v>
      </c>
      <c r="C48" t="s">
        <v>84</v>
      </c>
      <c r="D48" t="s">
        <v>84</v>
      </c>
      <c r="E48" t="s">
        <v>84</v>
      </c>
      <c r="F48" t="s">
        <v>84</v>
      </c>
      <c r="G48" s="3" t="s">
        <v>160</v>
      </c>
      <c r="K48" s="2"/>
      <c r="L48" s="2" t="s">
        <v>66</v>
      </c>
      <c r="M48" s="2" t="s">
        <v>48</v>
      </c>
    </row>
    <row r="49" spans="1:13" ht="25.8" x14ac:dyDescent="0.5">
      <c r="A49" t="s">
        <v>75</v>
      </c>
      <c r="B49" t="s">
        <v>84</v>
      </c>
      <c r="C49" t="s">
        <v>84</v>
      </c>
      <c r="D49" t="s">
        <v>84</v>
      </c>
      <c r="E49" t="s">
        <v>84</v>
      </c>
      <c r="F49" t="s">
        <v>84</v>
      </c>
      <c r="G49" s="3" t="s">
        <v>160</v>
      </c>
      <c r="K49" s="2"/>
      <c r="L49" s="2" t="s">
        <v>66</v>
      </c>
      <c r="M49" s="2" t="s">
        <v>49</v>
      </c>
    </row>
    <row r="50" spans="1:13" ht="25.8" x14ac:dyDescent="0.5">
      <c r="A50" t="s">
        <v>76</v>
      </c>
      <c r="B50" t="s">
        <v>84</v>
      </c>
      <c r="C50" t="s">
        <v>84</v>
      </c>
      <c r="D50" t="s">
        <v>84</v>
      </c>
      <c r="E50" t="s">
        <v>84</v>
      </c>
      <c r="F50" t="s">
        <v>84</v>
      </c>
      <c r="G50" s="3" t="s">
        <v>160</v>
      </c>
      <c r="K50" s="2"/>
      <c r="L50" s="2" t="s">
        <v>66</v>
      </c>
      <c r="M50" s="2" t="s">
        <v>50</v>
      </c>
    </row>
    <row r="51" spans="1:13" ht="25.8" x14ac:dyDescent="0.5">
      <c r="A51" t="s">
        <v>43</v>
      </c>
      <c r="B51" t="s">
        <v>24</v>
      </c>
      <c r="C51" t="s">
        <v>84</v>
      </c>
      <c r="D51" t="s">
        <v>24</v>
      </c>
      <c r="E51" t="s">
        <v>84</v>
      </c>
      <c r="F51" t="s">
        <v>24</v>
      </c>
      <c r="G51" s="3" t="s">
        <v>160</v>
      </c>
      <c r="K51" s="2"/>
      <c r="L51" s="2" t="s">
        <v>66</v>
      </c>
      <c r="M51" s="2" t="s">
        <v>51</v>
      </c>
    </row>
    <row r="52" spans="1:13" ht="25.8" x14ac:dyDescent="0.5">
      <c r="A52" t="s">
        <v>44</v>
      </c>
      <c r="B52" t="s">
        <v>184</v>
      </c>
      <c r="C52" t="s">
        <v>84</v>
      </c>
      <c r="D52" t="s">
        <v>184</v>
      </c>
      <c r="E52" t="s">
        <v>91</v>
      </c>
      <c r="F52" t="s">
        <v>91</v>
      </c>
      <c r="G52" s="3" t="s">
        <v>160</v>
      </c>
      <c r="K52" s="2"/>
      <c r="L52" s="2" t="s">
        <v>66</v>
      </c>
      <c r="M52" s="2" t="s">
        <v>52</v>
      </c>
    </row>
    <row r="53" spans="1:13" ht="25.8" x14ac:dyDescent="0.5">
      <c r="A53" t="s">
        <v>77</v>
      </c>
      <c r="B53" t="s">
        <v>84</v>
      </c>
      <c r="C53" t="s">
        <v>84</v>
      </c>
      <c r="D53" t="s">
        <v>84</v>
      </c>
      <c r="E53" t="s">
        <v>84</v>
      </c>
      <c r="F53" t="s">
        <v>84</v>
      </c>
      <c r="G53" s="3" t="s">
        <v>160</v>
      </c>
      <c r="K53" s="2"/>
      <c r="L53" s="2" t="s">
        <v>66</v>
      </c>
      <c r="M53" s="2" t="s">
        <v>53</v>
      </c>
    </row>
    <row r="54" spans="1:13" ht="25.8" x14ac:dyDescent="0.5">
      <c r="A54" t="s">
        <v>45</v>
      </c>
      <c r="B54" t="s">
        <v>84</v>
      </c>
      <c r="C54" t="s">
        <v>84</v>
      </c>
      <c r="D54" t="s">
        <v>84</v>
      </c>
      <c r="E54" t="s">
        <v>84</v>
      </c>
      <c r="F54" t="s">
        <v>87</v>
      </c>
      <c r="G54" s="3" t="s">
        <v>160</v>
      </c>
      <c r="K54" s="2"/>
      <c r="L54" s="2" t="s">
        <v>66</v>
      </c>
      <c r="M54" s="2" t="s">
        <v>54</v>
      </c>
    </row>
    <row r="55" spans="1:13" ht="25.8" x14ac:dyDescent="0.5">
      <c r="A55" t="s">
        <v>107</v>
      </c>
      <c r="B55" t="s">
        <v>177</v>
      </c>
      <c r="C55" t="s">
        <v>84</v>
      </c>
      <c r="D55" t="s">
        <v>84</v>
      </c>
      <c r="E55" t="s">
        <v>84</v>
      </c>
      <c r="F55" t="s">
        <v>83</v>
      </c>
      <c r="G55" t="s">
        <v>105</v>
      </c>
      <c r="K55" s="2"/>
      <c r="L55" s="2" t="s">
        <v>66</v>
      </c>
      <c r="M55" s="2" t="s">
        <v>56</v>
      </c>
    </row>
    <row r="56" spans="1:13" ht="25.8" x14ac:dyDescent="0.5">
      <c r="A56" t="s">
        <v>106</v>
      </c>
      <c r="B56" t="s">
        <v>84</v>
      </c>
      <c r="C56" t="s">
        <v>84</v>
      </c>
      <c r="D56" t="s">
        <v>84</v>
      </c>
      <c r="E56" t="s">
        <v>84</v>
      </c>
      <c r="F56" t="s">
        <v>83</v>
      </c>
      <c r="G56" t="s">
        <v>108</v>
      </c>
      <c r="K56" s="2"/>
      <c r="L56" s="2" t="s">
        <v>66</v>
      </c>
      <c r="M56" s="2" t="s">
        <v>57</v>
      </c>
    </row>
    <row r="57" spans="1:13" ht="25.8" x14ac:dyDescent="0.5">
      <c r="A57" t="s">
        <v>78</v>
      </c>
      <c r="B57" t="s">
        <v>84</v>
      </c>
      <c r="C57" t="s">
        <v>84</v>
      </c>
      <c r="D57" t="s">
        <v>84</v>
      </c>
      <c r="E57" t="s">
        <v>84</v>
      </c>
      <c r="F57" t="s">
        <v>84</v>
      </c>
      <c r="G57" s="3" t="s">
        <v>160</v>
      </c>
      <c r="K57" s="2"/>
      <c r="L57" s="2" t="s">
        <v>66</v>
      </c>
      <c r="M57" s="2" t="s">
        <v>58</v>
      </c>
    </row>
    <row r="58" spans="1:13" ht="25.8" x14ac:dyDescent="0.5">
      <c r="A58" t="s">
        <v>46</v>
      </c>
      <c r="B58" t="s">
        <v>84</v>
      </c>
      <c r="C58" t="s">
        <v>84</v>
      </c>
      <c r="D58" t="s">
        <v>84</v>
      </c>
      <c r="E58" t="s">
        <v>84</v>
      </c>
      <c r="F58" t="s">
        <v>84</v>
      </c>
      <c r="G58" s="3" t="s">
        <v>160</v>
      </c>
      <c r="K58" s="2"/>
      <c r="L58" s="2" t="s">
        <v>66</v>
      </c>
      <c r="M58" s="2" t="s">
        <v>59</v>
      </c>
    </row>
    <row r="59" spans="1:13" ht="25.8" x14ac:dyDescent="0.5">
      <c r="A59" t="s">
        <v>79</v>
      </c>
      <c r="B59" t="s">
        <v>84</v>
      </c>
      <c r="C59" t="s">
        <v>84</v>
      </c>
      <c r="D59" t="s">
        <v>84</v>
      </c>
      <c r="E59" t="s">
        <v>84</v>
      </c>
      <c r="F59" t="s">
        <v>84</v>
      </c>
      <c r="G59" s="3" t="s">
        <v>160</v>
      </c>
      <c r="K59" s="2"/>
      <c r="L59" s="2" t="s">
        <v>66</v>
      </c>
      <c r="M59" s="2" t="s">
        <v>60</v>
      </c>
    </row>
    <row r="60" spans="1:13" ht="25.8" x14ac:dyDescent="0.5">
      <c r="A60" t="s">
        <v>47</v>
      </c>
      <c r="B60" t="s">
        <v>84</v>
      </c>
      <c r="C60" t="s">
        <v>84</v>
      </c>
      <c r="D60" t="s">
        <v>84</v>
      </c>
      <c r="E60" t="s">
        <v>84</v>
      </c>
      <c r="F60" t="s">
        <v>92</v>
      </c>
      <c r="G60" s="3" t="s">
        <v>160</v>
      </c>
      <c r="K60" s="2"/>
      <c r="L60" s="2" t="s">
        <v>67</v>
      </c>
      <c r="M60" s="2" t="s">
        <v>19</v>
      </c>
    </row>
    <row r="61" spans="1:13" ht="25.8" x14ac:dyDescent="0.5">
      <c r="A61" t="s">
        <v>80</v>
      </c>
      <c r="B61" t="s">
        <v>84</v>
      </c>
      <c r="C61" t="s">
        <v>84</v>
      </c>
      <c r="D61" t="s">
        <v>84</v>
      </c>
      <c r="E61" t="s">
        <v>84</v>
      </c>
      <c r="F61" t="s">
        <v>84</v>
      </c>
      <c r="G61" s="3" t="s">
        <v>160</v>
      </c>
      <c r="K61" s="2"/>
      <c r="L61" s="2" t="s">
        <v>67</v>
      </c>
      <c r="M61" s="2" t="s">
        <v>46</v>
      </c>
    </row>
    <row r="62" spans="1:13" ht="25.8" x14ac:dyDescent="0.5">
      <c r="A62" t="s">
        <v>48</v>
      </c>
      <c r="B62" t="s">
        <v>84</v>
      </c>
      <c r="C62" t="s">
        <v>84</v>
      </c>
      <c r="D62" t="s">
        <v>84</v>
      </c>
      <c r="E62" t="s">
        <v>84</v>
      </c>
      <c r="F62" t="s">
        <v>83</v>
      </c>
      <c r="G62" s="3" t="s">
        <v>160</v>
      </c>
      <c r="K62" s="2"/>
      <c r="L62" s="2" t="s">
        <v>68</v>
      </c>
      <c r="M62" s="2" t="s">
        <v>69</v>
      </c>
    </row>
    <row r="63" spans="1:13" ht="25.8" x14ac:dyDescent="0.5">
      <c r="A63" t="s">
        <v>49</v>
      </c>
      <c r="B63" t="s">
        <v>84</v>
      </c>
      <c r="C63" t="s">
        <v>84</v>
      </c>
      <c r="D63" t="s">
        <v>84</v>
      </c>
      <c r="E63" t="s">
        <v>191</v>
      </c>
      <c r="F63" t="s">
        <v>191</v>
      </c>
      <c r="G63" s="3" t="s">
        <v>160</v>
      </c>
      <c r="K63" s="2"/>
      <c r="L63" s="2" t="s">
        <v>68</v>
      </c>
      <c r="M63" s="2" t="s">
        <v>70</v>
      </c>
    </row>
    <row r="64" spans="1:13" ht="25.8" x14ac:dyDescent="0.5">
      <c r="A64" t="s">
        <v>50</v>
      </c>
      <c r="B64" t="s">
        <v>84</v>
      </c>
      <c r="C64" t="s">
        <v>84</v>
      </c>
      <c r="D64" t="s">
        <v>84</v>
      </c>
      <c r="E64" t="s">
        <v>84</v>
      </c>
      <c r="F64" t="s">
        <v>26</v>
      </c>
      <c r="G64" s="3" t="s">
        <v>160</v>
      </c>
      <c r="K64" s="2"/>
      <c r="L64" s="2" t="s">
        <v>68</v>
      </c>
      <c r="M64" s="2" t="s">
        <v>71</v>
      </c>
    </row>
    <row r="65" spans="1:13" ht="25.8" x14ac:dyDescent="0.5">
      <c r="A65" t="s">
        <v>51</v>
      </c>
      <c r="B65" t="s">
        <v>184</v>
      </c>
      <c r="C65" t="s">
        <v>84</v>
      </c>
      <c r="D65" t="s">
        <v>184</v>
      </c>
      <c r="E65" t="s">
        <v>91</v>
      </c>
      <c r="F65" t="s">
        <v>91</v>
      </c>
      <c r="G65" s="3" t="s">
        <v>160</v>
      </c>
      <c r="K65" s="2"/>
      <c r="L65" s="2" t="s">
        <v>68</v>
      </c>
      <c r="M65" s="2" t="s">
        <v>72</v>
      </c>
    </row>
    <row r="66" spans="1:13" ht="25.8" x14ac:dyDescent="0.5">
      <c r="A66" t="s">
        <v>52</v>
      </c>
      <c r="B66" t="s">
        <v>179</v>
      </c>
      <c r="C66" t="s">
        <v>84</v>
      </c>
      <c r="D66" t="s">
        <v>179</v>
      </c>
      <c r="E66" t="s">
        <v>84</v>
      </c>
      <c r="F66" t="s">
        <v>87</v>
      </c>
      <c r="G66" s="3" t="s">
        <v>160</v>
      </c>
      <c r="K66" s="2"/>
      <c r="L66" s="2" t="s">
        <v>68</v>
      </c>
      <c r="M66" s="2" t="s">
        <v>73</v>
      </c>
    </row>
    <row r="67" spans="1:13" ht="25.8" x14ac:dyDescent="0.5">
      <c r="A67" t="s">
        <v>53</v>
      </c>
      <c r="B67" t="s">
        <v>84</v>
      </c>
      <c r="C67" t="s">
        <v>84</v>
      </c>
      <c r="D67" t="s">
        <v>84</v>
      </c>
      <c r="E67" t="s">
        <v>84</v>
      </c>
      <c r="F67" t="s">
        <v>92</v>
      </c>
      <c r="G67" s="3" t="s">
        <v>160</v>
      </c>
      <c r="K67" s="2"/>
      <c r="L67" s="2" t="s">
        <v>68</v>
      </c>
      <c r="M67" s="2" t="s">
        <v>74</v>
      </c>
    </row>
    <row r="68" spans="1:13" ht="25.8" x14ac:dyDescent="0.5">
      <c r="A68" t="s">
        <v>54</v>
      </c>
      <c r="B68" t="s">
        <v>5</v>
      </c>
      <c r="C68" t="s">
        <v>84</v>
      </c>
      <c r="D68" t="s">
        <v>55</v>
      </c>
      <c r="E68" t="s">
        <v>84</v>
      </c>
      <c r="F68" t="s">
        <v>83</v>
      </c>
      <c r="G68" s="3" t="s">
        <v>160</v>
      </c>
      <c r="K68" s="2"/>
      <c r="L68" s="2" t="s">
        <v>68</v>
      </c>
      <c r="M68" s="2" t="s">
        <v>75</v>
      </c>
    </row>
    <row r="69" spans="1:13" ht="25.8" x14ac:dyDescent="0.5">
      <c r="A69" t="s">
        <v>56</v>
      </c>
      <c r="B69" t="s">
        <v>177</v>
      </c>
      <c r="C69" t="s">
        <v>84</v>
      </c>
      <c r="D69" t="s">
        <v>84</v>
      </c>
      <c r="E69" t="s">
        <v>84</v>
      </c>
      <c r="F69" t="s">
        <v>84</v>
      </c>
      <c r="G69" s="3" t="s">
        <v>160</v>
      </c>
      <c r="K69" s="2"/>
      <c r="L69" s="2" t="s">
        <v>68</v>
      </c>
      <c r="M69" s="2" t="s">
        <v>76</v>
      </c>
    </row>
    <row r="70" spans="1:13" ht="25.8" x14ac:dyDescent="0.5">
      <c r="A70" t="s">
        <v>57</v>
      </c>
      <c r="B70" t="s">
        <v>84</v>
      </c>
      <c r="C70" t="s">
        <v>84</v>
      </c>
      <c r="D70" t="s">
        <v>84</v>
      </c>
      <c r="E70" t="s">
        <v>84</v>
      </c>
      <c r="F70" t="s">
        <v>87</v>
      </c>
      <c r="G70" s="3" t="s">
        <v>160</v>
      </c>
      <c r="K70" s="2"/>
      <c r="L70" s="2" t="s">
        <v>68</v>
      </c>
      <c r="M70" s="2" t="s">
        <v>77</v>
      </c>
    </row>
    <row r="71" spans="1:13" ht="25.8" x14ac:dyDescent="0.5">
      <c r="A71" t="s">
        <v>58</v>
      </c>
      <c r="B71" t="s">
        <v>5</v>
      </c>
      <c r="C71" t="s">
        <v>84</v>
      </c>
      <c r="D71" t="s">
        <v>5</v>
      </c>
      <c r="E71" t="s">
        <v>84</v>
      </c>
      <c r="F71" t="s">
        <v>84</v>
      </c>
      <c r="G71" s="3" t="s">
        <v>160</v>
      </c>
      <c r="K71" s="2"/>
      <c r="L71" s="2" t="s">
        <v>68</v>
      </c>
      <c r="M71" s="2" t="s">
        <v>78</v>
      </c>
    </row>
    <row r="72" spans="1:13" ht="25.8" x14ac:dyDescent="0.5">
      <c r="A72" t="s">
        <v>59</v>
      </c>
      <c r="B72" t="s">
        <v>24</v>
      </c>
      <c r="C72" t="s">
        <v>84</v>
      </c>
      <c r="D72" t="s">
        <v>24</v>
      </c>
      <c r="E72" t="s">
        <v>84</v>
      </c>
      <c r="F72" t="s">
        <v>24</v>
      </c>
      <c r="G72" s="3" t="s">
        <v>160</v>
      </c>
      <c r="K72" s="2"/>
      <c r="L72" s="2" t="s">
        <v>68</v>
      </c>
      <c r="M72" s="2" t="s">
        <v>79</v>
      </c>
    </row>
    <row r="73" spans="1:13" ht="25.8" x14ac:dyDescent="0.5">
      <c r="A73" t="s">
        <v>60</v>
      </c>
      <c r="B73" t="s">
        <v>84</v>
      </c>
      <c r="C73" t="s">
        <v>84</v>
      </c>
      <c r="D73" t="s">
        <v>84</v>
      </c>
      <c r="E73" t="s">
        <v>84</v>
      </c>
      <c r="F73" t="s">
        <v>84</v>
      </c>
      <c r="G73" s="3" t="s">
        <v>160</v>
      </c>
      <c r="K73" s="2"/>
      <c r="L73" s="2" t="s">
        <v>68</v>
      </c>
      <c r="M73" s="2" t="s">
        <v>80</v>
      </c>
    </row>
    <row r="74" spans="1:13" ht="25.8" x14ac:dyDescent="0.5">
      <c r="A74" t="s">
        <v>81</v>
      </c>
      <c r="B74" t="s">
        <v>84</v>
      </c>
      <c r="C74" t="s">
        <v>84</v>
      </c>
      <c r="D74" t="s">
        <v>84</v>
      </c>
      <c r="E74" t="s">
        <v>84</v>
      </c>
      <c r="F74" t="s">
        <v>84</v>
      </c>
      <c r="G74" s="3" t="s">
        <v>160</v>
      </c>
      <c r="K74" s="2"/>
      <c r="L74" s="2" t="s">
        <v>68</v>
      </c>
      <c r="M74" s="2" t="s">
        <v>81</v>
      </c>
    </row>
    <row r="77" spans="1:13" x14ac:dyDescent="0.3">
      <c r="A77" t="s">
        <v>150</v>
      </c>
      <c r="B77" t="s">
        <v>109</v>
      </c>
      <c r="C77" t="s">
        <v>110</v>
      </c>
      <c r="D77" t="s">
        <v>111</v>
      </c>
      <c r="E77" t="s">
        <v>112</v>
      </c>
    </row>
    <row r="78" spans="1:13" ht="43.2" x14ac:dyDescent="0.3">
      <c r="A78" t="s">
        <v>30</v>
      </c>
      <c r="C78" t="s">
        <v>113</v>
      </c>
      <c r="D78" t="s">
        <v>114</v>
      </c>
      <c r="E78" s="1" t="s">
        <v>163</v>
      </c>
    </row>
    <row r="79" spans="1:13" ht="28.8" x14ac:dyDescent="0.3">
      <c r="A79" t="s">
        <v>5</v>
      </c>
      <c r="B79" t="s">
        <v>115</v>
      </c>
      <c r="C79" t="s">
        <v>116</v>
      </c>
      <c r="D79" t="s">
        <v>117</v>
      </c>
      <c r="E79" s="1" t="s">
        <v>157</v>
      </c>
    </row>
    <row r="80" spans="1:13" ht="28.8" x14ac:dyDescent="0.3">
      <c r="A80" t="s">
        <v>12</v>
      </c>
      <c r="B80" t="s">
        <v>118</v>
      </c>
      <c r="C80" t="s">
        <v>119</v>
      </c>
      <c r="D80" t="s">
        <v>120</v>
      </c>
      <c r="E80" s="1" t="s">
        <v>164</v>
      </c>
    </row>
    <row r="81" spans="1:5" ht="28.8" x14ac:dyDescent="0.3">
      <c r="A81" t="s">
        <v>179</v>
      </c>
      <c r="B81" t="s">
        <v>182</v>
      </c>
      <c r="C81" t="s">
        <v>181</v>
      </c>
      <c r="D81" t="s">
        <v>180</v>
      </c>
      <c r="E81" s="1" t="s">
        <v>183</v>
      </c>
    </row>
    <row r="82" spans="1:5" ht="43.2" x14ac:dyDescent="0.3">
      <c r="A82" t="s">
        <v>84</v>
      </c>
      <c r="B82" t="s">
        <v>158</v>
      </c>
      <c r="C82" t="s">
        <v>127</v>
      </c>
      <c r="D82" t="s">
        <v>126</v>
      </c>
      <c r="E82" s="1" t="s">
        <v>165</v>
      </c>
    </row>
    <row r="83" spans="1:5" ht="43.2" x14ac:dyDescent="0.3">
      <c r="A83" t="s">
        <v>24</v>
      </c>
      <c r="B83" t="s">
        <v>147</v>
      </c>
      <c r="C83" t="s">
        <v>149</v>
      </c>
      <c r="D83" t="s">
        <v>148</v>
      </c>
      <c r="E83" s="1" t="s">
        <v>166</v>
      </c>
    </row>
    <row r="84" spans="1:5" ht="43.2" x14ac:dyDescent="0.3">
      <c r="A84" t="s">
        <v>91</v>
      </c>
      <c r="B84" t="s">
        <v>121</v>
      </c>
      <c r="C84" t="s">
        <v>175</v>
      </c>
      <c r="D84" t="s">
        <v>122</v>
      </c>
      <c r="E84" s="1" t="s">
        <v>167</v>
      </c>
    </row>
    <row r="85" spans="1:5" ht="43.2" x14ac:dyDescent="0.3">
      <c r="A85" t="s">
        <v>11</v>
      </c>
      <c r="B85" t="s">
        <v>145</v>
      </c>
      <c r="C85" t="s">
        <v>144</v>
      </c>
      <c r="D85" t="s">
        <v>146</v>
      </c>
      <c r="E85" s="1" t="s">
        <v>168</v>
      </c>
    </row>
    <row r="86" spans="1:5" ht="28.8" x14ac:dyDescent="0.3">
      <c r="A86" t="s">
        <v>9</v>
      </c>
      <c r="C86" t="s">
        <v>142</v>
      </c>
      <c r="D86" t="s">
        <v>143</v>
      </c>
      <c r="E86" s="1" t="s">
        <v>169</v>
      </c>
    </row>
    <row r="87" spans="1:5" ht="28.8" x14ac:dyDescent="0.3">
      <c r="A87" t="s">
        <v>13</v>
      </c>
      <c r="B87" t="s">
        <v>123</v>
      </c>
      <c r="C87" s="1" t="s">
        <v>124</v>
      </c>
      <c r="D87" t="s">
        <v>125</v>
      </c>
      <c r="E87" s="1" t="s">
        <v>170</v>
      </c>
    </row>
    <row r="88" spans="1:5" ht="28.8" x14ac:dyDescent="0.3">
      <c r="A88" t="s">
        <v>87</v>
      </c>
      <c r="B88" t="s">
        <v>139</v>
      </c>
      <c r="C88" t="s">
        <v>140</v>
      </c>
      <c r="D88" t="s">
        <v>141</v>
      </c>
      <c r="E88" s="1" t="s">
        <v>171</v>
      </c>
    </row>
    <row r="89" spans="1:5" ht="43.2" customHeight="1" x14ac:dyDescent="0.3">
      <c r="A89" t="s">
        <v>191</v>
      </c>
      <c r="B89" t="s">
        <v>192</v>
      </c>
      <c r="C89" t="s">
        <v>190</v>
      </c>
      <c r="D89" t="s">
        <v>193</v>
      </c>
      <c r="E89" s="1" t="s">
        <v>189</v>
      </c>
    </row>
    <row r="90" spans="1:5" ht="28.8" x14ac:dyDescent="0.3">
      <c r="A90" t="s">
        <v>177</v>
      </c>
      <c r="B90" t="s">
        <v>128</v>
      </c>
      <c r="C90" t="s">
        <v>129</v>
      </c>
      <c r="D90" t="s">
        <v>130</v>
      </c>
      <c r="E90" s="1" t="s">
        <v>172</v>
      </c>
    </row>
    <row r="91" spans="1:5" ht="28.8" x14ac:dyDescent="0.3">
      <c r="A91" t="s">
        <v>26</v>
      </c>
      <c r="B91" t="s">
        <v>136</v>
      </c>
      <c r="C91" t="s">
        <v>137</v>
      </c>
      <c r="D91" t="s">
        <v>138</v>
      </c>
      <c r="E91" s="1" t="s">
        <v>173</v>
      </c>
    </row>
    <row r="92" spans="1:5" ht="28.8" x14ac:dyDescent="0.3">
      <c r="A92" t="s">
        <v>92</v>
      </c>
      <c r="C92" t="s">
        <v>135</v>
      </c>
      <c r="D92" t="s">
        <v>131</v>
      </c>
      <c r="E92" s="1" t="s">
        <v>156</v>
      </c>
    </row>
    <row r="93" spans="1:5" ht="43.2" x14ac:dyDescent="0.3">
      <c r="A93" t="s">
        <v>83</v>
      </c>
      <c r="B93" t="s">
        <v>132</v>
      </c>
      <c r="C93" t="s">
        <v>134</v>
      </c>
      <c r="D93" t="s">
        <v>133</v>
      </c>
      <c r="E93" s="1" t="s">
        <v>174</v>
      </c>
    </row>
    <row r="94" spans="1:5" ht="35.4" customHeight="1" x14ac:dyDescent="0.3">
      <c r="A94" t="s">
        <v>184</v>
      </c>
      <c r="B94" s="36" t="s">
        <v>185</v>
      </c>
      <c r="C94" t="s">
        <v>186</v>
      </c>
      <c r="D94" s="36" t="s">
        <v>188</v>
      </c>
      <c r="E94" s="1" t="s">
        <v>187</v>
      </c>
    </row>
  </sheetData>
  <autoFilter ref="A1:G75" xr:uid="{2193908A-E1F9-44C0-9EFE-5DEF19EFCAA0}">
    <sortState xmlns:xlrd2="http://schemas.microsoft.com/office/spreadsheetml/2017/richdata2" ref="A2:G75">
      <sortCondition ref="A1:A75"/>
    </sortState>
  </autoFilter>
  <sortState xmlns:xlrd2="http://schemas.microsoft.com/office/spreadsheetml/2017/richdata2" ref="L2:M74">
    <sortCondition descending="1" ref="L2:L74"/>
    <sortCondition ref="M2:M74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957A6-F3ED-4CFF-9531-1F201A57F487}">
  <sheetPr>
    <pageSetUpPr fitToPage="1"/>
  </sheetPr>
  <dimension ref="A4:J22"/>
  <sheetViews>
    <sheetView showGridLines="0" tabSelected="1" zoomScaleNormal="100" workbookViewId="0">
      <selection activeCell="D11" sqref="D11"/>
    </sheetView>
  </sheetViews>
  <sheetFormatPr defaultColWidth="8.88671875" defaultRowHeight="15.6" x14ac:dyDescent="0.3"/>
  <cols>
    <col min="1" max="2" width="8.88671875" style="4"/>
    <col min="3" max="3" width="16.33203125" style="4" bestFit="1" customWidth="1"/>
    <col min="4" max="4" width="50.33203125" style="4" customWidth="1"/>
    <col min="5" max="5" width="18.88671875" style="4" customWidth="1"/>
    <col min="6" max="6" width="12.6640625" style="4" bestFit="1" customWidth="1"/>
    <col min="7" max="7" width="40.33203125" style="4" bestFit="1" customWidth="1"/>
    <col min="8" max="8" width="18.88671875" style="4" customWidth="1"/>
    <col min="9" max="9" width="25.5546875" style="4" customWidth="1"/>
    <col min="10" max="16384" width="8.88671875" style="4"/>
  </cols>
  <sheetData>
    <row r="4" spans="1:10" x14ac:dyDescent="0.3">
      <c r="B4" s="5"/>
      <c r="C4" s="5"/>
      <c r="D4" s="5"/>
      <c r="E4" s="5"/>
      <c r="F4" s="5"/>
      <c r="G4" s="5"/>
      <c r="H4" s="5"/>
    </row>
    <row r="5" spans="1:10" x14ac:dyDescent="0.3">
      <c r="A5" s="18"/>
      <c r="B5" s="22"/>
      <c r="C5" s="22"/>
      <c r="D5" s="22"/>
      <c r="E5" s="22"/>
      <c r="F5" s="22"/>
      <c r="G5" s="22"/>
      <c r="H5" s="22"/>
      <c r="I5" s="6"/>
    </row>
    <row r="6" spans="1:10" x14ac:dyDescent="0.3">
      <c r="A6" s="18"/>
      <c r="B6" s="22"/>
      <c r="C6" s="22"/>
      <c r="D6" s="22"/>
      <c r="E6" s="22"/>
      <c r="F6" s="22"/>
      <c r="G6" s="22"/>
      <c r="H6" s="22"/>
      <c r="I6" s="6"/>
    </row>
    <row r="7" spans="1:10" x14ac:dyDescent="0.3">
      <c r="A7" s="24"/>
      <c r="B7" s="22"/>
      <c r="C7" s="22"/>
      <c r="D7" s="22"/>
      <c r="E7" s="22"/>
      <c r="F7" s="22"/>
      <c r="G7" s="22"/>
      <c r="H7" s="22"/>
      <c r="I7" s="26"/>
    </row>
    <row r="8" spans="1:10" x14ac:dyDescent="0.3">
      <c r="A8" s="22"/>
      <c r="B8" s="23"/>
      <c r="C8" s="19"/>
      <c r="D8" s="19"/>
      <c r="E8" s="19"/>
      <c r="F8" s="19"/>
      <c r="G8" s="19"/>
      <c r="H8" s="25"/>
      <c r="I8" s="22"/>
      <c r="J8" s="6"/>
    </row>
    <row r="9" spans="1:10" ht="25.95" customHeight="1" x14ac:dyDescent="0.3">
      <c r="A9" s="22"/>
      <c r="B9" s="6"/>
      <c r="D9" s="9"/>
      <c r="H9" s="18"/>
      <c r="I9" s="22"/>
      <c r="J9" s="6"/>
    </row>
    <row r="10" spans="1:10" ht="24.6" customHeight="1" thickBot="1" x14ac:dyDescent="0.35">
      <c r="A10" s="22"/>
      <c r="B10" s="6"/>
      <c r="D10" s="5"/>
      <c r="H10" s="18"/>
      <c r="I10" s="22"/>
      <c r="J10" s="6"/>
    </row>
    <row r="11" spans="1:10" ht="31.2" customHeight="1" thickTop="1" thickBot="1" x14ac:dyDescent="0.4">
      <c r="A11" s="22"/>
      <c r="B11" s="6"/>
      <c r="C11" s="16" t="s">
        <v>61</v>
      </c>
      <c r="D11" s="15" t="s">
        <v>64</v>
      </c>
      <c r="E11" s="6"/>
      <c r="F11" s="20" t="s">
        <v>151</v>
      </c>
      <c r="G11" s="11" t="str">
        <f>IFERROR(IF(D11=Reference!$K$2, VLOOKUP(D13, Reference!$A$2:$G$74, 2, 0),IF(D11=Reference!$K$3, VLOOKUP(D13, Reference!$A$2:$G$74, 3, 0),IF(D11=Reference!$K$4, VLOOKUP(D13, Reference!$A$2:$G$74, 4, 0),IF(D11=Reference!$K$5, VLOOKUP(D13, Reference!$A$2:$G$74, 5, 0),IF(D11=Reference!$K$6, VLOOKUP(D13, Reference!$A$2:$G$74, 6, 0),""))))),"")</f>
        <v/>
      </c>
      <c r="H11" s="18"/>
      <c r="I11" s="22"/>
      <c r="J11" s="6"/>
    </row>
    <row r="12" spans="1:10" ht="18" customHeight="1" thickTop="1" thickBot="1" x14ac:dyDescent="0.4">
      <c r="A12" s="22"/>
      <c r="B12" s="6"/>
      <c r="C12" s="7"/>
      <c r="D12" s="8"/>
      <c r="F12" s="20"/>
      <c r="G12" s="12"/>
      <c r="H12" s="18"/>
      <c r="I12" s="22"/>
      <c r="J12" s="6"/>
    </row>
    <row r="13" spans="1:10" ht="37.200000000000003" customHeight="1" thickTop="1" thickBot="1" x14ac:dyDescent="0.4">
      <c r="A13" s="22"/>
      <c r="B13" s="27" t="s">
        <v>82</v>
      </c>
      <c r="C13" s="28"/>
      <c r="D13" s="15" t="s">
        <v>64</v>
      </c>
      <c r="E13" s="33" t="s">
        <v>152</v>
      </c>
      <c r="F13" s="32"/>
      <c r="G13" s="12" t="str">
        <f>IFERROR(VLOOKUP($G$11, Reference!$A$78:$E$94, 2, 0),"")</f>
        <v/>
      </c>
      <c r="H13" s="18"/>
      <c r="I13" s="22"/>
      <c r="J13" s="6"/>
    </row>
    <row r="14" spans="1:10" ht="27.6" customHeight="1" thickTop="1" x14ac:dyDescent="0.35">
      <c r="A14" s="22"/>
      <c r="B14" s="6"/>
      <c r="E14" s="31" t="s">
        <v>153</v>
      </c>
      <c r="F14" s="32"/>
      <c r="G14" s="12" t="str">
        <f>IFERROR(VLOOKUP($G$11, Reference!$A$78:$E$94, 3, 0),"")</f>
        <v/>
      </c>
      <c r="H14" s="18"/>
      <c r="I14" s="22"/>
      <c r="J14" s="6"/>
    </row>
    <row r="15" spans="1:10" ht="24.6" customHeight="1" x14ac:dyDescent="0.35">
      <c r="A15" s="22"/>
      <c r="B15" s="6"/>
      <c r="C15" s="17" t="s">
        <v>159</v>
      </c>
      <c r="D15" s="34" t="str">
        <f>IFERROR(VLOOKUP(D13, Reference!$A$2:$G$74, 7, 0),"")</f>
        <v/>
      </c>
      <c r="F15" s="20"/>
      <c r="G15" s="12"/>
      <c r="H15" s="18"/>
      <c r="I15" s="22"/>
      <c r="J15" s="6"/>
    </row>
    <row r="16" spans="1:10" ht="34.5" customHeight="1" x14ac:dyDescent="0.3">
      <c r="A16" s="22"/>
      <c r="B16" s="6"/>
      <c r="D16" s="35"/>
      <c r="E16" s="29" t="s">
        <v>155</v>
      </c>
      <c r="F16" s="30"/>
      <c r="G16" s="13" t="str">
        <f>IFERROR(VLOOKUP($G$11, Reference!$A$78:$E$94, 4, 0),"")</f>
        <v/>
      </c>
      <c r="H16" s="18"/>
      <c r="I16" s="22"/>
      <c r="J16" s="6"/>
    </row>
    <row r="17" spans="1:10" ht="19.2" customHeight="1" x14ac:dyDescent="0.3">
      <c r="A17" s="22"/>
      <c r="B17" s="6"/>
      <c r="D17" s="10"/>
      <c r="F17" s="21"/>
      <c r="G17" s="13"/>
      <c r="H17" s="18"/>
      <c r="I17" s="22"/>
      <c r="J17" s="6"/>
    </row>
    <row r="18" spans="1:10" ht="48" customHeight="1" x14ac:dyDescent="0.3">
      <c r="A18" s="22"/>
      <c r="B18" s="6"/>
      <c r="E18" s="29" t="s">
        <v>154</v>
      </c>
      <c r="F18" s="30"/>
      <c r="G18" s="14" t="str">
        <f>IFERROR(VLOOKUP($G$11, Reference!$A$78:$E$94, 5, 0),"")</f>
        <v/>
      </c>
      <c r="H18" s="18"/>
      <c r="I18" s="22"/>
      <c r="J18" s="6"/>
    </row>
    <row r="19" spans="1:10" ht="11.25" customHeight="1" x14ac:dyDescent="0.3">
      <c r="A19" s="22"/>
      <c r="B19" s="26"/>
      <c r="C19" s="5"/>
      <c r="D19" s="5"/>
      <c r="E19" s="5"/>
      <c r="F19" s="5"/>
      <c r="G19" s="5"/>
      <c r="H19" s="24"/>
      <c r="I19" s="22"/>
      <c r="J19" s="6"/>
    </row>
    <row r="20" spans="1:10" ht="17.25" customHeight="1" x14ac:dyDescent="0.3">
      <c r="A20" s="25"/>
      <c r="B20" s="22"/>
      <c r="C20" s="22"/>
      <c r="D20" s="22"/>
      <c r="E20" s="22"/>
      <c r="F20" s="22"/>
      <c r="G20" s="22"/>
      <c r="H20" s="22"/>
      <c r="I20" s="23"/>
    </row>
    <row r="21" spans="1:10" ht="24.6" customHeight="1" x14ac:dyDescent="0.3">
      <c r="A21" s="18"/>
      <c r="B21" s="22"/>
      <c r="C21" s="22"/>
      <c r="D21" s="22"/>
      <c r="E21" s="22"/>
      <c r="F21" s="22"/>
      <c r="G21" s="22"/>
      <c r="H21" s="22"/>
      <c r="I21" s="6"/>
    </row>
    <row r="22" spans="1:10" ht="24.6" customHeight="1" x14ac:dyDescent="0.3">
      <c r="B22" s="19"/>
      <c r="C22" s="19"/>
      <c r="D22" s="19"/>
      <c r="E22" s="19"/>
      <c r="F22" s="19"/>
      <c r="G22" s="19"/>
      <c r="H22" s="19"/>
    </row>
  </sheetData>
  <protectedRanges>
    <protectedRange sqref="D11 D13" name="Range1"/>
  </protectedRanges>
  <mergeCells count="6">
    <mergeCell ref="B13:C13"/>
    <mergeCell ref="E18:F18"/>
    <mergeCell ref="E16:F16"/>
    <mergeCell ref="E14:F14"/>
    <mergeCell ref="E13:F13"/>
    <mergeCell ref="D15:D16"/>
  </mergeCells>
  <pageMargins left="0.7" right="0.7" top="0.75" bottom="0.75" header="0.3" footer="0.3"/>
  <pageSetup scale="38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B772211-426F-4B07-BA46-80F4061A1AB2}">
          <x14:formula1>
            <xm:f>Reference!$K$1:$K$6</xm:f>
          </x14:formula1>
          <xm:sqref>D11</xm:sqref>
        </x14:dataValidation>
        <x14:dataValidation type="list" allowBlank="1" showInputMessage="1" showErrorMessage="1" xr:uid="{DC022D96-1D21-4307-B630-08A8CB4B9C38}">
          <x14:formula1>
            <xm:f>Reference!$M$1:$M$74</xm:f>
          </x14:formula1>
          <xm:sqref>D13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Reference</vt:lpstr>
      <vt:lpstr>Rep Finder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Santos</dc:creator>
  <cp:lastModifiedBy>Frank Santos</cp:lastModifiedBy>
  <dcterms:created xsi:type="dcterms:W3CDTF">2024-03-04T21:37:46Z</dcterms:created>
  <dcterms:modified xsi:type="dcterms:W3CDTF">2025-02-26T16:18:26Z</dcterms:modified>
</cp:coreProperties>
</file>